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400" windowHeight="8445" tabRatio="673" activeTab="4"/>
  </bookViews>
  <sheets>
    <sheet name="Income Statement" sheetId="1" r:id="rId1"/>
    <sheet name="Balance Sheet" sheetId="2" r:id="rId2"/>
    <sheet name="Equity" sheetId="3" r:id="rId3"/>
    <sheet name="Cashflow" sheetId="4" r:id="rId4"/>
    <sheet name="Notes" sheetId="5" r:id="rId5"/>
  </sheets>
  <definedNames>
    <definedName name="_xlnm.Print_Area" localSheetId="1">'Balance Sheet'!$A$1:$J$55</definedName>
    <definedName name="_xlnm.Print_Area" localSheetId="3">'Cashflow'!$A$1:$J$64</definedName>
    <definedName name="_xlnm.Print_Area" localSheetId="2">'Equity'!$A$1:$L$37</definedName>
    <definedName name="_xlnm.Print_Area" localSheetId="0">'Income Statement'!$A$1:$K$63</definedName>
    <definedName name="_xlnm.Print_Area" localSheetId="4">'Notes'!$A$233:$M$286</definedName>
    <definedName name="_xlnm.Print_Titles" localSheetId="0">'Income Statement'!$1:$7</definedName>
  </definedNames>
  <calcPr fullCalcOnLoad="1"/>
</workbook>
</file>

<file path=xl/sharedStrings.xml><?xml version="1.0" encoding="utf-8"?>
<sst xmlns="http://schemas.openxmlformats.org/spreadsheetml/2006/main" count="374" uniqueCount="282">
  <si>
    <t>year-to-date.</t>
  </si>
  <si>
    <t>and  there were no investment in quoted shares as at the end of the quarter.</t>
  </si>
  <si>
    <t>CURRENT LIABILITIES</t>
  </si>
  <si>
    <t>Current Quarter</t>
  </si>
  <si>
    <t>CONDENSED CONSOLIDATED STATEMENT OF CHANGES IN EQUITY</t>
  </si>
  <si>
    <t>CONDENSED CONSOLIDATED CASH FLOW STATEMENT</t>
  </si>
  <si>
    <t>-   Basic</t>
  </si>
  <si>
    <t>-   Diluted</t>
  </si>
  <si>
    <t>RM'000</t>
  </si>
  <si>
    <t>(Unaudited)</t>
  </si>
  <si>
    <t>(Incorporated in Malaysia)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</si>
  <si>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</si>
  <si>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</si>
  <si>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</si>
  <si>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</si>
  <si>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</si>
  <si>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</si>
  <si>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</si>
  <si>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</si>
  <si>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</si>
  <si>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</si>
  <si>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</si>
  <si>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</si>
  <si>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</si>
  <si>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</si>
  <si>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</si>
  <si>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</si>
  <si>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</si>
  <si>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</si>
  <si>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</si>
  <si>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</si>
  <si>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</si>
  <si>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</si>
  <si>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</si>
  <si>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Taxation</t>
  </si>
  <si>
    <t>Dividend</t>
  </si>
  <si>
    <t>Unusual Items</t>
  </si>
  <si>
    <t>Changes in Estimates</t>
  </si>
  <si>
    <t>Debt and Equities Securities</t>
  </si>
  <si>
    <t>Segmental Reporting</t>
  </si>
  <si>
    <t>Valuations of Property, Plant and Equipment</t>
  </si>
  <si>
    <t>Changes in Composition of the Group</t>
  </si>
  <si>
    <t>Review of Performance</t>
  </si>
  <si>
    <t>Variation of Result to Preceding Quarter</t>
  </si>
  <si>
    <t>Profit or Loss on Sale of Unquoted Investment and/or Properties</t>
  </si>
  <si>
    <t>Quoted Securities</t>
  </si>
  <si>
    <t>Corporate Proposals</t>
  </si>
  <si>
    <t>Borrowings</t>
  </si>
  <si>
    <t>Off Balance Sheet Financial Instruments</t>
  </si>
  <si>
    <t>Material Litigation</t>
  </si>
  <si>
    <t>Earnings Per Share</t>
  </si>
  <si>
    <t>Subsequent Events</t>
  </si>
  <si>
    <t>PROFIT BEFORE TAXATION</t>
  </si>
  <si>
    <t>TAXATION</t>
  </si>
  <si>
    <t>REVENUE</t>
  </si>
  <si>
    <t>COST OF SALES</t>
  </si>
  <si>
    <t>OTHER INCOME</t>
  </si>
  <si>
    <t>GROSS PROFIT</t>
  </si>
  <si>
    <t>ADMINISTRATIVE EXPENSES</t>
  </si>
  <si>
    <t>PROFIT FROM OPERATIONS</t>
  </si>
  <si>
    <t>INTEREST INCOME</t>
  </si>
  <si>
    <t>CUMULATIVE QUARTER</t>
  </si>
  <si>
    <t>Current Year</t>
  </si>
  <si>
    <t xml:space="preserve">Quarter </t>
  </si>
  <si>
    <t>Preceding Year</t>
  </si>
  <si>
    <t>Corresponding Quarter</t>
  </si>
  <si>
    <t>Todate</t>
  </si>
  <si>
    <t>Corresponding Period</t>
  </si>
  <si>
    <t>INDIVIDUAL QUARTER</t>
  </si>
  <si>
    <t>CURRENT ASSETS</t>
  </si>
  <si>
    <t>Inventories</t>
  </si>
  <si>
    <t>Trade receivables</t>
  </si>
  <si>
    <t>Other receivables</t>
  </si>
  <si>
    <t>Cash and bank balances</t>
  </si>
  <si>
    <t>Trade payables</t>
  </si>
  <si>
    <t>Other payables</t>
  </si>
  <si>
    <t>FINANCED BY:</t>
  </si>
  <si>
    <t>Share capital</t>
  </si>
  <si>
    <t>Share premium</t>
  </si>
  <si>
    <t>CASH FLOWS FROM OPERATING ACTIVITIES</t>
  </si>
  <si>
    <t>Profit before taxation</t>
  </si>
  <si>
    <t>Depreciation of property, plant and equipment</t>
  </si>
  <si>
    <t>Operating profit before working capital changes</t>
  </si>
  <si>
    <t>Interest paid</t>
  </si>
  <si>
    <t>CASH FLOWS FROM INVESTING ACTIVITIES</t>
  </si>
  <si>
    <t>Purchase of property, plant and equipment</t>
  </si>
  <si>
    <t>CASH FLOWS FROM FINANCING ACTIVITIES</t>
  </si>
  <si>
    <t>SELLING EXPENSES</t>
  </si>
  <si>
    <t>PROFIT AFTER TAXATION AND BEFORE</t>
  </si>
  <si>
    <t xml:space="preserve">  MINORITY INTEREST</t>
  </si>
  <si>
    <t>MINORITY INTEREST</t>
  </si>
  <si>
    <t>N/A</t>
  </si>
  <si>
    <t>*</t>
  </si>
  <si>
    <t>Adjustments for:</t>
  </si>
  <si>
    <t>Acquisition of subsidiary, net of cash acquired</t>
  </si>
  <si>
    <t xml:space="preserve"> </t>
  </si>
  <si>
    <t>25.</t>
  </si>
  <si>
    <t>NON-CURRENT ASSETS</t>
  </si>
  <si>
    <t>Property, plant and equipment</t>
  </si>
  <si>
    <t>Deferred tax assets</t>
  </si>
  <si>
    <t>NET CURRENT ASSETS</t>
  </si>
  <si>
    <t>Retained profits</t>
  </si>
  <si>
    <t>Revenue</t>
  </si>
  <si>
    <t>Deferred taxation</t>
  </si>
  <si>
    <t>a)</t>
  </si>
  <si>
    <t>b)</t>
  </si>
  <si>
    <t>c)</t>
  </si>
  <si>
    <t>d)</t>
  </si>
  <si>
    <t>Shareholders' equity</t>
  </si>
  <si>
    <t>Increase in inventories</t>
  </si>
  <si>
    <t>Increase in payables</t>
  </si>
  <si>
    <t>(Company No. 445931-U)</t>
  </si>
  <si>
    <t>31/12/2003</t>
  </si>
  <si>
    <t>31/12/2002</t>
  </si>
  <si>
    <t>Tax payable</t>
  </si>
  <si>
    <t>Finance costs</t>
  </si>
  <si>
    <t>Decrease in receivables</t>
  </si>
  <si>
    <t>Net cash used in operating activities</t>
  </si>
  <si>
    <t>Interest received</t>
  </si>
  <si>
    <t>Net movement in bankers' acceptances</t>
  </si>
  <si>
    <t>Net movement in export credit refinancing</t>
  </si>
  <si>
    <t>CYMAO HOLDINGS BERHAD</t>
  </si>
  <si>
    <t>NET PROFIT FOR THE PERIOD</t>
  </si>
  <si>
    <t>Net cash generated from investing activities</t>
  </si>
  <si>
    <t>Net cash generated from financing activities</t>
  </si>
  <si>
    <t>NET INCREASE IN CASH AND CASH EQUIVALENTS</t>
  </si>
  <si>
    <t>UNAUDITED INTERIM FINANCIAL REPORT</t>
  </si>
  <si>
    <t>CONDENSED CONSOLIDATED INCOME STATEMENTS</t>
  </si>
  <si>
    <t>Net Tangible Assets Per Share (RM)</t>
  </si>
  <si>
    <t>Interest income</t>
  </si>
  <si>
    <t>Cash used in operations</t>
  </si>
  <si>
    <t>FINANCE COSTS</t>
  </si>
  <si>
    <t>Timbers industry is to a certain extent affected by weather conditions especially on the supply of logs.</t>
  </si>
  <si>
    <t>Income taxation</t>
  </si>
  <si>
    <t xml:space="preserve">Acquisition </t>
  </si>
  <si>
    <t>Public Issue</t>
  </si>
  <si>
    <t>Listing and Quotation</t>
  </si>
  <si>
    <t>Bankers' acceptances</t>
  </si>
  <si>
    <t>Export credit refinancing</t>
  </si>
  <si>
    <t>Basic earning per share</t>
  </si>
  <si>
    <t>Net profit for the period (RM'000)</t>
  </si>
  <si>
    <t>Weighted average number of shares in issue ('000)</t>
  </si>
  <si>
    <t xml:space="preserve">The entire issued and fully paid-up share capital of the Company, after the above said Public Issue of </t>
  </si>
  <si>
    <t>Utilisation of Public Proceeds</t>
  </si>
  <si>
    <t>manner:</t>
  </si>
  <si>
    <t xml:space="preserve">Capital expenditure </t>
  </si>
  <si>
    <t>Acquisition of land</t>
  </si>
  <si>
    <t>Construction of new factory and warehouse</t>
  </si>
  <si>
    <t xml:space="preserve">Working capital </t>
  </si>
  <si>
    <t>Estimated listing expenses</t>
  </si>
  <si>
    <t>Total proceeds</t>
  </si>
  <si>
    <t>Profit after taxation</t>
  </si>
  <si>
    <t>FOR THE FOURTH QUARTER ENDED 31 DECEMBER 2003</t>
  </si>
  <si>
    <t>FOR THE QUARTER ENDED 31 DECEMBER 2003</t>
  </si>
  <si>
    <t>Notes:</t>
  </si>
  <si>
    <t>The Condensed Consolidated Income Statements should be read in conjunction with the accompanying explanatory notes</t>
  </si>
  <si>
    <t>to the interim financial statements.</t>
  </si>
  <si>
    <t>CONDENSED CONSOLIDATED BALANCE SHEET AS AT 31 DECEMBER 2003</t>
  </si>
  <si>
    <t>As At</t>
  </si>
  <si>
    <t>FOR THE YEAR ENDED 31 DECEMBER 2003</t>
  </si>
  <si>
    <t>* Denotes RM2</t>
  </si>
  <si>
    <t>explanatory notes to the interim financial statements.</t>
  </si>
  <si>
    <t>Ended</t>
  </si>
  <si>
    <t>CASH AND CASH EQUIVALENTS AT BEGINNING OF THE YEAR</t>
  </si>
  <si>
    <t>CASH AND CASH EQUIVALENTS AT END OF THE YEAR</t>
  </si>
  <si>
    <t xml:space="preserve">The Condensed Consolidated Cash Flow Statement should be read in conjunction with the accompanying </t>
  </si>
  <si>
    <t>being prepared.</t>
  </si>
  <si>
    <t>FOR THE PERIOD ENDED 31 DECEMBER 2003</t>
  </si>
  <si>
    <t xml:space="preserve">EXPLANATORY NOTES TO THE INTERIM FINANCIAL REPORT </t>
  </si>
  <si>
    <t xml:space="preserve">of MASB 26 - Interim Financial Reporting and paragraph 9.22 of the Listing Requirements of Malaysia </t>
  </si>
  <si>
    <t>The interim financial report is unaudited and has been prepared in accordance with the requirements</t>
  </si>
  <si>
    <t>financial statements for the financial year ended 31 December 2002.</t>
  </si>
  <si>
    <t xml:space="preserve">The accounting policies, methods of computation and presentation adopted by the Group in the interim </t>
  </si>
  <si>
    <t xml:space="preserve">financial report are consistent with those adopted in the financial statements for the year ended </t>
  </si>
  <si>
    <t>Audit Qualification</t>
  </si>
  <si>
    <t>The audit report in respect of the annual audited financial statements for the year ended 31 December 2002</t>
  </si>
  <si>
    <t>was not qualified.</t>
  </si>
  <si>
    <t>Seasonal and Cyclicality of Operations</t>
  </si>
  <si>
    <t xml:space="preserve">During the period, there were no unusual items affecting assets, liabilities, equity, net income or cash flows </t>
  </si>
  <si>
    <t>except for the acquisition as stated in Note 20.</t>
  </si>
  <si>
    <t>in the current quarter.</t>
  </si>
  <si>
    <t xml:space="preserve">There were no changes in estimates of amounts reported in prior financial years that have a material effect </t>
  </si>
  <si>
    <t xml:space="preserve">During the quarter under review, the Company increased its authorised share capital from 100,000 ordinary </t>
  </si>
  <si>
    <t>at an issue price of  approximately RM1.43 each pursuant to the corporate exercise disclosed in Note 20</t>
  </si>
  <si>
    <t xml:space="preserve">been declared for the current financial year-to-date. </t>
  </si>
  <si>
    <t xml:space="preserve">This is not applicable as the company is principally operating in one industry.  </t>
  </si>
  <si>
    <t xml:space="preserve">There was no material event subsequent to the end of the current quarter that have not been reflected in </t>
  </si>
  <si>
    <t xml:space="preserve">the interim financial report, except for the issuance of 9,000,000 shares to the public pursuant to the listing </t>
  </si>
  <si>
    <t>the acquisition of the entire issued and fully paid-up share capital in Cymao Plywood Sdn. Bhd. ("CPSB").</t>
  </si>
  <si>
    <t>Contingent Liabilities and Contingent Assets</t>
  </si>
  <si>
    <t>As at the date of this report, there are no contingent liabilities or contingent assets.</t>
  </si>
  <si>
    <t>report is as follows:</t>
  </si>
  <si>
    <t>The additional contribution arising from the acquisition of CPSB based on the unaudited interim financial</t>
  </si>
  <si>
    <t>Not applicable, as this is the first set of interim financial report prepared.</t>
  </si>
  <si>
    <t>Company's Prospects for the Next Financial Year</t>
  </si>
  <si>
    <t>Current</t>
  </si>
  <si>
    <t>Quarter</t>
  </si>
  <si>
    <t>Year-To-Date</t>
  </si>
  <si>
    <t>There were no sales of unquoted investments and/or properties for the current quarter and financial</t>
  </si>
  <si>
    <t>There were no purchase or disposal of quoted securities for the current quarter and financial year-to-date</t>
  </si>
  <si>
    <t>The Group borrowings, which are all secured, as at the end of the current quarter were as follows:</t>
  </si>
  <si>
    <t>Short term borrowings:</t>
  </si>
  <si>
    <t>All borrowings are denominated in Ringgit Malaysia.</t>
  </si>
  <si>
    <t>There were no off balance sheet financial instruments as at the date of this report.</t>
  </si>
  <si>
    <t>As at the date of this report, the Group is not engaged in any material litigation.</t>
  </si>
  <si>
    <t>24.</t>
  </si>
  <si>
    <t>share capital  of the Company on the Main Board of MSEB, the following schemes have been undertaken:</t>
  </si>
  <si>
    <t xml:space="preserve">In conjuction with, and as an integral part of the listing of and quotation for the entire issued and paid-up </t>
  </si>
  <si>
    <r>
      <t xml:space="preserve">RM60,000,000 will be quoted on the Main Board of the MSEB on </t>
    </r>
    <r>
      <rPr>
        <b/>
        <sz val="10"/>
        <rFont val="Tahoma"/>
        <family val="2"/>
      </rPr>
      <t>18 March 2004</t>
    </r>
    <r>
      <rPr>
        <sz val="10"/>
        <rFont val="Tahoma"/>
        <family val="2"/>
      </rPr>
      <t>.</t>
    </r>
  </si>
  <si>
    <t>The acquisition by the Company of the entire issued and paid-up share capital of CPSB comprising</t>
  </si>
  <si>
    <t>satisfied by the issuance of 50,999,998 new ordinary shares of RM1.00 each in the Company,</t>
  </si>
  <si>
    <r>
      <t xml:space="preserve">was completed on </t>
    </r>
    <r>
      <rPr>
        <b/>
        <sz val="10"/>
        <rFont val="Tahoma"/>
        <family val="2"/>
      </rPr>
      <t>3 November 2003</t>
    </r>
    <r>
      <rPr>
        <sz val="10"/>
        <rFont val="Tahoma"/>
        <family val="2"/>
      </rPr>
      <t>.</t>
    </r>
  </si>
  <si>
    <t>at approximately RM1.43 per share, credited as fully paid-up ("the Acquisition"). The acquisition</t>
  </si>
  <si>
    <t xml:space="preserve">Public Issue of 9,000,000 new ordinary shares of RM1.00 each in the Company ("Public Issue Shares") </t>
  </si>
  <si>
    <r>
      <t xml:space="preserve">shares. The Public Issue were allotted on </t>
    </r>
    <r>
      <rPr>
        <b/>
        <sz val="10"/>
        <rFont val="Tahoma"/>
        <family val="2"/>
      </rPr>
      <t>9 March 2004</t>
    </r>
    <r>
      <rPr>
        <sz val="10"/>
        <rFont val="Tahoma"/>
        <family val="2"/>
      </rPr>
      <t>.</t>
    </r>
  </si>
  <si>
    <t>at an issue price of RM2.50 per new ordinary share which rank pari passu with the previous ordinary</t>
  </si>
  <si>
    <t xml:space="preserve">Basic earnings per share of the Group is calculated by dividing the net profit after tax and minority interest </t>
  </si>
  <si>
    <t>Share</t>
  </si>
  <si>
    <t>Capital</t>
  </si>
  <si>
    <t>Premium</t>
  </si>
  <si>
    <t>Retained</t>
  </si>
  <si>
    <t>Profits</t>
  </si>
  <si>
    <t>Total</t>
  </si>
  <si>
    <t>At 1 January 2003</t>
  </si>
  <si>
    <t>Issue of share capital</t>
  </si>
  <si>
    <t>Net profit for the year</t>
  </si>
  <si>
    <t xml:space="preserve">31 December 2002, except for the adoption of MASB 11: Consolidated Financial Statement, </t>
  </si>
  <si>
    <t xml:space="preserve">The Condensed Consolidated Balance Sheet should be read in conjunction with the accompanying </t>
  </si>
  <si>
    <t>accompanying explanatory notes to the interim financial statements.</t>
  </si>
  <si>
    <t>The Condensed Consolidated Statement of Changes in Equity should be read in conjunction with the</t>
  </si>
  <si>
    <t>shares of RM1.00 each to 100,000,000 ordinary shares of RM1.00 each.</t>
  </si>
  <si>
    <t xml:space="preserve">51,000,000 ordinary shares of RM1.00 each for a purchase consideration of RM72,863,088 fully </t>
  </si>
  <si>
    <t>Basis of Preparation and Accounting Policies</t>
  </si>
  <si>
    <t>As at the end of the quarter, there was only one class of shares in issue and they rank pari passu</t>
  </si>
  <si>
    <t>with each other.</t>
  </si>
  <si>
    <t>Authorisation for Issue</t>
  </si>
  <si>
    <t>The interim financial report was authorised for issue by the Board of Directors in accordance with a</t>
  </si>
  <si>
    <t>resolution of the directors on 15 March 2004.</t>
  </si>
  <si>
    <t xml:space="preserve">Securities  Exchange  Berhad ("MSEB") and should be read in conjuction  with the Company's audited </t>
  </si>
  <si>
    <t xml:space="preserve">On 3 November 2003, the Company issued new additional 50,999,998 ordinary shares of RM1.00 each </t>
  </si>
  <si>
    <t>below. The new shares rank pari passu in all respects with the existing ordinary shares of the Company.</t>
  </si>
  <si>
    <t>proposal undertaken by the Company.</t>
  </si>
  <si>
    <t>During the current quarter, as part of the corporate exercise as disclosed in Note 20, the Company completed</t>
  </si>
  <si>
    <t xml:space="preserve">The effective tax rate of the Group for the current quarter and current year-to-date are lower than </t>
  </si>
  <si>
    <t>At 31 December 2003</t>
  </si>
  <si>
    <t>The total gross proceeds raised from the Public Issue of RM22.5 million will be utilised in the following</t>
  </si>
  <si>
    <t xml:space="preserve">Year-To-Date </t>
  </si>
  <si>
    <t xml:space="preserve">There are no comparative figures for the preceding year as this is the first Consolidated Balance </t>
  </si>
  <si>
    <t>Sheet being prepared.</t>
  </si>
  <si>
    <t>There are no comparative figures for the preceding year as this is the first Consolidated Income Statement being prepared.</t>
  </si>
  <si>
    <t xml:space="preserve">There are no comparative figures for the preceding year as this is the first Consolidated Statement of </t>
  </si>
  <si>
    <t>Changes in Equity being prepared.</t>
  </si>
  <si>
    <t xml:space="preserve">There are no comparative figures for the preceding year as this is the first Consolidated Cash Flow Statement </t>
  </si>
  <si>
    <t xml:space="preserve">Save as disclosed below, there were no issuance, cancellation, repurchase, resale and repayment of debts </t>
  </si>
  <si>
    <t>and equity securities for the current financial year-to-date.</t>
  </si>
  <si>
    <t>There was no dividend paid by the Company during the current financial year-to-date and no dividend has</t>
  </si>
  <si>
    <t>There were no brought forward valuations of property, plant and equipment from the financial year ended</t>
  </si>
  <si>
    <t>31 December 2002 and there were no valuations of property, plant and equipment for the current financial</t>
  </si>
  <si>
    <t>Negative goodwill</t>
  </si>
  <si>
    <t>MASB 29: Employee Benefits.</t>
  </si>
  <si>
    <t>MASB 21: Business Combinations, MASB 25: Income Taxes, MASB 27: Borrowing Costs and</t>
  </si>
  <si>
    <t xml:space="preserve">statements being prepared.  MASB 25, MASB 27 and MASB 29, which became effective to the Group </t>
  </si>
  <si>
    <t>during the current financial year, were adopted and accordingly modified certain accounting policies.</t>
  </si>
  <si>
    <t xml:space="preserve">With the exception of MASB 25, there are no changes in the accounting policies that affect the net </t>
  </si>
  <si>
    <t>profit as a result of the adoption of the above standards. The change in accounting policy in relation</t>
  </si>
  <si>
    <t>to MASB 25 has been applied retrospectively by its new subsidiary company. However, no prior year</t>
  </si>
  <si>
    <t>adjustments were necessary at Group level as the Group came into existence during the quarter under</t>
  </si>
  <si>
    <t xml:space="preserve">review. </t>
  </si>
  <si>
    <t>In view of the improvement in prices of wood products, the prospect of the Group in next financial</t>
  </si>
  <si>
    <t>year is good and the directors are of the opinion that the Group will achieve the profit forecast.</t>
  </si>
  <si>
    <t>the statutory tax rate mainly due to the availability of double tax deduction for freight charges.</t>
  </si>
  <si>
    <t>Basic earnings per share (Sen)</t>
  </si>
  <si>
    <t>Diluted earnings per share (Sen)</t>
  </si>
  <si>
    <t>EARNINGS PER SHARE (SEN)</t>
  </si>
  <si>
    <t>MASB 11 and MASB 21 were adopted for the first time as this is the first consolidated financial</t>
  </si>
  <si>
    <t xml:space="preserve">The Group posted a profit after taxation of RM2.808 million and RM2.800 million for the current </t>
  </si>
  <si>
    <t>acquired subsidiary, CPSB, of RM2.810 million.</t>
  </si>
  <si>
    <t xml:space="preserve">quarter and current year-to-date respectively. This is mainly due to contribution from the newly </t>
  </si>
  <si>
    <t>Variance of Profit Forecast</t>
  </si>
  <si>
    <t>Not applicable.</t>
  </si>
  <si>
    <t>for the fanancial period under review by the weighted average number of ordinary shares in issue during</t>
  </si>
  <si>
    <t>the period.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</si>
</sst>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&quot;£&quot;#,##0_);\(&quot;£&quot;#,##0\)"/>
    <numFmt numFmtId="171" formatCode="&quot;£&quot;#,##0_);[Red]\(&quot;£&quot;#,##0\)"/>
    <numFmt numFmtId="172" formatCode="&quot;£&quot;#,##0.00_);\(&quot;£&quot;#,##0.00\)"/>
    <numFmt numFmtId="173" formatCode="&quot;£&quot;#,##0.00_);[Red]\(&quot;£&quot;#,##0.00\)"/>
    <numFmt numFmtId="174" formatCode="_(&quot;£&quot;* #,##0_);_(&quot;£&quot;* \(#,##0\);_(&quot;£&quot;* &quot;-&quot;_);_(@_)"/>
    <numFmt numFmtId="175" formatCode="_(&quot;£&quot;* #,##0.00_);_(&quot;£&quot;* \(#,##0.00\);_(&quot;£&quot;* &quot;-&quot;??_);_(@_)"/>
    <numFmt numFmtId="176" formatCode="0.00_);\(0.00\)"/>
    <numFmt numFmtId="177" formatCode="[$-809]dd\ mmmm\ yyyy"/>
    <numFmt numFmtId="178" formatCode="[$-809]d\ mmmm\ yyyy;@"/>
    <numFmt numFmtId="179" formatCode="#,##0_);\(#,##0\);&quot;-&quot;???"/>
    <numFmt numFmtId="180" formatCode="_(* #,##0_);_(* \(#,##0\);_(* &quot;-&quot;??_);_(@_)"/>
    <numFmt numFmtId="181" formatCode="[$-F800]dddd\,\ mmmm\ dd\,\ yyyy"/>
    <numFmt numFmtId="182" formatCode="mmm\-yyyy"/>
    <numFmt numFmtId="183" formatCode="[$-409]dddd\,\ mmmm\ dd\,\ yyyy"/>
    <numFmt numFmtId="184" formatCode="_(* #,##0.0_);_(* \(#,##0.0\);_(* &quot;-&quot;_);_(@_)"/>
    <numFmt numFmtId="185" formatCode="_(* #,##0.00_);_(* \(#,##0.00\);_(* &quot;-&quot;_);_(@_)"/>
    <numFmt numFmtId="186" formatCode="_(* #,##0.000_);_(* \(#,##0.000\);_(* &quot;-&quot;_);_(@_)"/>
    <numFmt numFmtId="187" formatCode="_(* #,##0.0000_);_(* \(#,##0.0000\);_(* &quot;-&quot;_);_(@_)"/>
    <numFmt numFmtId="188" formatCode="_(* #,##0.00000_);_(* \(#,##0.00000\);_(* &quot;-&quot;_);_(@_)"/>
    <numFmt numFmtId="189" formatCode="_(* #,##0.000000_);_(* \(#,##0.000000\);_(* &quot;-&quot;_);_(@_)"/>
    <numFmt numFmtId="190" formatCode="_(* #,##0.0_);_(* \(#,##0.0\);_(* &quot;-&quot;??_);_(@_)"/>
    <numFmt numFmtId="191" formatCode="_(* #,##0.000_);_(* \(#,##0.000\);_(* &quot;-&quot;??_);_(@_)"/>
    <numFmt numFmtId="192" formatCode="_(* #,##0.0000_);_(* \(#,##0.0000\);_(* &quot;-&quot;??_);_(@_)"/>
    <numFmt numFmtId="193" formatCode="dd/mm/yy;@"/>
    <numFmt numFmtId="194" formatCode="[$-809]dd\ mmmm\ yyyy;@"/>
  </numFmts>
  <fonts count="13">
    <font>
      <sz val="10"/>
      <name val="Tahoma"/>
      <family val="0"/>
    </font>
    <font>
      <u val="single"/>
      <sz val="12"/>
      <color indexed="36"/>
      <name val="Times New Roman"/>
      <family val="0"/>
    </font>
    <font>
      <u val="single"/>
      <sz val="12"/>
      <color indexed="12"/>
      <name val="Times New Roman"/>
      <family val="0"/>
    </font>
    <font>
      <sz val="12"/>
      <name val="Times New Roman"/>
      <family val="0"/>
    </font>
    <font>
      <b/>
      <sz val="10"/>
      <name val="Tahoma"/>
      <family val="2"/>
    </font>
    <font>
      <b/>
      <sz val="11"/>
      <name val="Tahoma"/>
      <family val="2"/>
    </font>
    <font>
      <sz val="10"/>
      <color indexed="10"/>
      <name val="Tahoma"/>
      <family val="0"/>
    </font>
    <font>
      <b/>
      <sz val="12"/>
      <name val="Tahoma"/>
      <family val="2"/>
    </font>
    <font>
      <sz val="9"/>
      <name val="Tahoma"/>
      <family val="0"/>
    </font>
    <font>
      <b/>
      <sz val="16"/>
      <name val="Tahoma"/>
      <family val="2"/>
    </font>
    <font>
      <i/>
      <sz val="10"/>
      <name val="Tahoma"/>
      <family val="2"/>
    </font>
    <font>
      <sz val="11"/>
      <name val="Tahoma"/>
      <family val="2"/>
    </font>
    <font>
      <sz val="10"/>
      <color indexed="9"/>
      <name val="Tahoma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37" fontId="3" fillId="2" borderId="0">
      <alignment/>
      <protection/>
    </xf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/>
    </xf>
    <xf numFmtId="37" fontId="4" fillId="0" borderId="0" xfId="21" applyFont="1" applyFill="1" applyBorder="1">
      <alignment/>
      <protection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14" fontId="8" fillId="0" borderId="0" xfId="0" applyNumberFormat="1" applyFont="1" applyBorder="1" applyAlignment="1">
      <alignment horizontal="center"/>
    </xf>
    <xf numFmtId="0" fontId="0" fillId="0" borderId="0" xfId="0" applyBorder="1" applyAlignment="1" quotePrefix="1">
      <alignment/>
    </xf>
    <xf numFmtId="2" fontId="0" fillId="0" borderId="0" xfId="0" applyNumberFormat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 quotePrefix="1">
      <alignment horizontal="center"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9" fillId="0" borderId="0" xfId="0" applyFont="1" applyAlignment="1">
      <alignment/>
    </xf>
    <xf numFmtId="0" fontId="5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left"/>
    </xf>
    <xf numFmtId="2" fontId="0" fillId="0" borderId="0" xfId="0" applyNumberFormat="1" applyBorder="1" applyAlignment="1">
      <alignment horizontal="right"/>
    </xf>
    <xf numFmtId="0" fontId="11" fillId="0" borderId="0" xfId="0" applyFont="1" applyBorder="1" applyAlignment="1">
      <alignment/>
    </xf>
    <xf numFmtId="41" fontId="0" fillId="0" borderId="0" xfId="0" applyNumberFormat="1" applyFont="1" applyAlignment="1">
      <alignment/>
    </xf>
    <xf numFmtId="41" fontId="0" fillId="0" borderId="0" xfId="0" applyNumberFormat="1" applyFont="1" applyBorder="1" applyAlignment="1">
      <alignment/>
    </xf>
    <xf numFmtId="41" fontId="0" fillId="0" borderId="1" xfId="0" applyNumberFormat="1" applyFont="1" applyBorder="1" applyAlignment="1">
      <alignment/>
    </xf>
    <xf numFmtId="41" fontId="0" fillId="0" borderId="2" xfId="0" applyNumberFormat="1" applyBorder="1" applyAlignment="1">
      <alignment/>
    </xf>
    <xf numFmtId="41" fontId="0" fillId="0" borderId="3" xfId="0" applyNumberFormat="1" applyFont="1" applyBorder="1" applyAlignment="1">
      <alignment/>
    </xf>
    <xf numFmtId="0" fontId="0" fillId="0" borderId="0" xfId="0" applyNumberFormat="1" applyAlignment="1">
      <alignment/>
    </xf>
    <xf numFmtId="41" fontId="0" fillId="0" borderId="0" xfId="0" applyNumberFormat="1" applyBorder="1" applyAlignment="1">
      <alignment/>
    </xf>
    <xf numFmtId="41" fontId="0" fillId="0" borderId="3" xfId="0" applyNumberFormat="1" applyBorder="1" applyAlignment="1">
      <alignment/>
    </xf>
    <xf numFmtId="41" fontId="0" fillId="0" borderId="1" xfId="0" applyNumberFormat="1" applyBorder="1" applyAlignment="1">
      <alignment/>
    </xf>
    <xf numFmtId="41" fontId="0" fillId="0" borderId="0" xfId="0" applyNumberFormat="1" applyFill="1" applyBorder="1" applyAlignment="1">
      <alignment/>
    </xf>
    <xf numFmtId="41" fontId="0" fillId="0" borderId="0" xfId="0" applyNumberFormat="1" applyFont="1" applyFill="1" applyBorder="1" applyAlignment="1">
      <alignment horizontal="right"/>
    </xf>
    <xf numFmtId="41" fontId="0" fillId="0" borderId="1" xfId="0" applyNumberFormat="1" applyFont="1" applyFill="1" applyBorder="1" applyAlignment="1">
      <alignment horizontal="right"/>
    </xf>
    <xf numFmtId="0" fontId="7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/>
    </xf>
    <xf numFmtId="0" fontId="0" fillId="2" borderId="0" xfId="0" applyNumberFormat="1" applyFill="1" applyAlignment="1">
      <alignment/>
    </xf>
    <xf numFmtId="0" fontId="5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0" fillId="2" borderId="0" xfId="0" applyFill="1" applyBorder="1" applyAlignment="1">
      <alignment horizontal="center"/>
    </xf>
    <xf numFmtId="0" fontId="12" fillId="2" borderId="0" xfId="0" applyFont="1" applyFill="1" applyBorder="1" applyAlignment="1">
      <alignment/>
    </xf>
    <xf numFmtId="14" fontId="8" fillId="2" borderId="0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41" fontId="0" fillId="2" borderId="0" xfId="0" applyNumberFormat="1" applyFill="1" applyBorder="1" applyAlignment="1">
      <alignment/>
    </xf>
    <xf numFmtId="41" fontId="0" fillId="2" borderId="4" xfId="0" applyNumberFormat="1" applyFill="1" applyBorder="1" applyAlignment="1">
      <alignment/>
    </xf>
    <xf numFmtId="41" fontId="0" fillId="2" borderId="2" xfId="0" applyNumberFormat="1" applyFill="1" applyBorder="1" applyAlignment="1">
      <alignment/>
    </xf>
    <xf numFmtId="0" fontId="0" fillId="2" borderId="0" xfId="0" applyFill="1" applyBorder="1" applyAlignment="1">
      <alignment/>
    </xf>
    <xf numFmtId="0" fontId="0" fillId="0" borderId="0" xfId="0" applyFont="1" applyBorder="1" applyAlignment="1">
      <alignment horizontal="center"/>
    </xf>
    <xf numFmtId="180" fontId="0" fillId="0" borderId="0" xfId="15" applyNumberFormat="1" applyBorder="1" applyAlignment="1">
      <alignment/>
    </xf>
    <xf numFmtId="41" fontId="0" fillId="0" borderId="4" xfId="0" applyNumberFormat="1" applyFont="1" applyBorder="1" applyAlignment="1">
      <alignment/>
    </xf>
    <xf numFmtId="41" fontId="0" fillId="0" borderId="0" xfId="0" applyNumberFormat="1" applyBorder="1" applyAlignment="1">
      <alignment horizontal="right"/>
    </xf>
    <xf numFmtId="41" fontId="0" fillId="2" borderId="0" xfId="0" applyNumberFormat="1" applyFill="1" applyBorder="1" applyAlignment="1">
      <alignment horizontal="right"/>
    </xf>
    <xf numFmtId="41" fontId="0" fillId="0" borderId="1" xfId="0" applyNumberFormat="1" applyBorder="1" applyAlignment="1">
      <alignment horizontal="right"/>
    </xf>
    <xf numFmtId="180" fontId="0" fillId="0" borderId="0" xfId="15" applyNumberFormat="1" applyFont="1" applyBorder="1" applyAlignment="1">
      <alignment horizontal="right"/>
    </xf>
    <xf numFmtId="41" fontId="0" fillId="0" borderId="4" xfId="0" applyNumberFormat="1" applyBorder="1" applyAlignment="1">
      <alignment/>
    </xf>
    <xf numFmtId="37" fontId="0" fillId="0" borderId="4" xfId="0" applyNumberFormat="1" applyFont="1" applyBorder="1" applyAlignment="1">
      <alignment/>
    </xf>
    <xf numFmtId="37" fontId="0" fillId="0" borderId="1" xfId="0" applyNumberFormat="1" applyFont="1" applyBorder="1" applyAlignment="1">
      <alignment/>
    </xf>
    <xf numFmtId="0" fontId="8" fillId="0" borderId="0" xfId="0" applyFont="1" applyAlignment="1">
      <alignment/>
    </xf>
    <xf numFmtId="43" fontId="0" fillId="0" borderId="0" xfId="15" applyNumberFormat="1" applyBorder="1" applyAlignment="1">
      <alignment/>
    </xf>
    <xf numFmtId="41" fontId="0" fillId="2" borderId="1" xfId="0" applyNumberFormat="1" applyFill="1" applyBorder="1" applyAlignment="1">
      <alignment/>
    </xf>
    <xf numFmtId="0" fontId="10" fillId="0" borderId="0" xfId="0" applyFont="1" applyBorder="1" applyAlignment="1">
      <alignment/>
    </xf>
    <xf numFmtId="180" fontId="0" fillId="0" borderId="0" xfId="15" applyNumberFormat="1" applyFont="1" applyBorder="1" applyAlignment="1">
      <alignment horizontal="center"/>
    </xf>
    <xf numFmtId="180" fontId="8" fillId="0" borderId="0" xfId="15" applyNumberFormat="1" applyFont="1" applyBorder="1" applyAlignment="1">
      <alignment horizontal="center"/>
    </xf>
    <xf numFmtId="180" fontId="0" fillId="0" borderId="0" xfId="15" applyNumberFormat="1" applyAlignment="1">
      <alignment/>
    </xf>
    <xf numFmtId="180" fontId="4" fillId="0" borderId="0" xfId="15" applyNumberFormat="1" applyFont="1" applyBorder="1" applyAlignment="1">
      <alignment horizontal="center"/>
    </xf>
    <xf numFmtId="180" fontId="0" fillId="0" borderId="0" xfId="15" applyNumberFormat="1" applyBorder="1" applyAlignment="1">
      <alignment horizontal="center"/>
    </xf>
    <xf numFmtId="0" fontId="4" fillId="0" borderId="0" xfId="0" applyFont="1" applyAlignment="1">
      <alignment horizontal="center"/>
    </xf>
    <xf numFmtId="180" fontId="0" fillId="0" borderId="0" xfId="15" applyNumberFormat="1" applyFont="1" applyAlignment="1">
      <alignment/>
    </xf>
    <xf numFmtId="180" fontId="0" fillId="0" borderId="1" xfId="15" applyNumberFormat="1" applyFont="1" applyBorder="1" applyAlignment="1">
      <alignment/>
    </xf>
    <xf numFmtId="41" fontId="0" fillId="0" borderId="5" xfId="0" applyNumberFormat="1" applyFill="1" applyBorder="1" applyAlignment="1">
      <alignment horizontal="right"/>
    </xf>
    <xf numFmtId="3" fontId="0" fillId="0" borderId="5" xfId="0" applyNumberFormat="1" applyBorder="1" applyAlignment="1">
      <alignment horizontal="right"/>
    </xf>
    <xf numFmtId="0" fontId="10" fillId="0" borderId="0" xfId="0" applyFont="1" applyAlignment="1">
      <alignment/>
    </xf>
    <xf numFmtId="0" fontId="5" fillId="0" borderId="0" xfId="0" applyFont="1" applyBorder="1" applyAlignment="1" quotePrefix="1">
      <alignment/>
    </xf>
    <xf numFmtId="0" fontId="0" fillId="0" borderId="0" xfId="0" applyFill="1" applyBorder="1" applyAlignment="1" quotePrefix="1">
      <alignment/>
    </xf>
    <xf numFmtId="41" fontId="0" fillId="0" borderId="0" xfId="0" applyNumberFormat="1" applyFill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0" fillId="0" borderId="5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 quotePrefix="1">
      <alignment horizontal="center"/>
    </xf>
    <xf numFmtId="41" fontId="0" fillId="0" borderId="4" xfId="0" applyNumberFormat="1" applyBorder="1" applyAlignment="1">
      <alignment horizontal="right"/>
    </xf>
    <xf numFmtId="43" fontId="0" fillId="0" borderId="0" xfId="15" applyNumberFormat="1" applyFont="1" applyBorder="1" applyAlignment="1">
      <alignment horizontal="right"/>
    </xf>
    <xf numFmtId="0" fontId="5" fillId="0" borderId="0" xfId="0" applyFont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9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2"/>
  <sheetViews>
    <sheetView showGridLines="0" workbookViewId="0" topLeftCell="A2">
      <selection activeCell="A2" sqref="A1:K63"/>
    </sheetView>
  </sheetViews>
  <sheetFormatPr defaultColWidth="9.140625" defaultRowHeight="12.75"/>
  <cols>
    <col min="1" max="2" width="12.7109375" style="0" customWidth="1"/>
    <col min="3" max="3" width="23.7109375" style="0" customWidth="1"/>
    <col min="4" max="4" width="10.7109375" style="0" customWidth="1"/>
    <col min="5" max="5" width="4.28125" style="0" customWidth="1"/>
    <col min="6" max="6" width="10.7109375" style="0" customWidth="1"/>
    <col min="7" max="7" width="4.28125" style="0" customWidth="1"/>
    <col min="8" max="8" width="10.7109375" style="0" customWidth="1"/>
    <col min="9" max="9" width="4.28125" style="0" customWidth="1"/>
    <col min="10" max="10" width="10.7109375" style="0" customWidth="1"/>
    <col min="11" max="11" width="4.28125" style="0" customWidth="1"/>
    <col min="12" max="12" width="10.7109375" style="0" customWidth="1"/>
    <col min="13" max="13" width="2.7109375" style="0" customWidth="1"/>
  </cols>
  <sheetData>
    <row r="1" spans="1:13" ht="19.5">
      <c r="A1" s="23" t="s">
        <v>121</v>
      </c>
      <c r="B1" s="21"/>
      <c r="E1" s="21"/>
      <c r="F1" s="21"/>
      <c r="G1" s="21"/>
      <c r="H1" s="21"/>
      <c r="I1" s="21"/>
      <c r="J1" s="21"/>
      <c r="K1" s="21"/>
      <c r="L1" s="21"/>
      <c r="M1" s="21"/>
    </row>
    <row r="2" spans="1:13" ht="12.75">
      <c r="A2" s="22" t="s">
        <v>111</v>
      </c>
      <c r="B2" s="22"/>
      <c r="C2" s="22"/>
      <c r="D2" s="22"/>
      <c r="E2" s="35"/>
      <c r="F2" s="22"/>
      <c r="G2" s="22"/>
      <c r="H2" s="22"/>
      <c r="I2" s="22"/>
      <c r="J2" s="22"/>
      <c r="K2" s="22"/>
      <c r="L2" s="22"/>
      <c r="M2" s="22"/>
    </row>
    <row r="3" spans="1:13" ht="12.75">
      <c r="A3" s="22" t="s">
        <v>10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</row>
    <row r="5" spans="1:11" ht="14.25">
      <c r="A5" s="92" t="s">
        <v>126</v>
      </c>
      <c r="B5" s="92"/>
      <c r="C5" s="92"/>
      <c r="D5" s="92"/>
      <c r="E5" s="92"/>
      <c r="F5" s="92"/>
      <c r="G5" s="92"/>
      <c r="H5" s="92"/>
      <c r="I5" s="92"/>
      <c r="J5" s="92"/>
      <c r="K5" s="92"/>
    </row>
    <row r="6" spans="1:13" ht="14.25">
      <c r="A6" s="92" t="s">
        <v>152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20"/>
      <c r="M6" s="20"/>
    </row>
    <row r="8" spans="1:13" ht="12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</row>
    <row r="9" spans="1:13" ht="14.25">
      <c r="A9" s="24" t="s">
        <v>127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</row>
    <row r="10" spans="1:13" ht="14.25">
      <c r="A10" s="24" t="s">
        <v>153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</row>
    <row r="11" spans="1:13" ht="12.75">
      <c r="A11" s="3"/>
      <c r="B11" s="7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3" ht="12.75">
      <c r="A12" s="3"/>
      <c r="B12" s="3"/>
      <c r="C12" s="3"/>
      <c r="D12" s="3"/>
      <c r="E12" s="6" t="s">
        <v>68</v>
      </c>
      <c r="F12" s="3"/>
      <c r="G12" s="3"/>
      <c r="H12" s="3"/>
      <c r="I12" s="6" t="s">
        <v>61</v>
      </c>
      <c r="J12" s="3"/>
      <c r="K12" s="3"/>
      <c r="L12" s="3"/>
      <c r="M12" s="3"/>
    </row>
    <row r="13" spans="1:13" ht="12.75">
      <c r="A13" s="3"/>
      <c r="B13" s="3"/>
      <c r="C13" s="3"/>
      <c r="D13" s="12" t="s">
        <v>62</v>
      </c>
      <c r="E13" s="3"/>
      <c r="F13" s="12" t="s">
        <v>64</v>
      </c>
      <c r="G13" s="3"/>
      <c r="H13" s="12" t="s">
        <v>62</v>
      </c>
      <c r="I13" s="3"/>
      <c r="J13" s="12" t="s">
        <v>64</v>
      </c>
      <c r="K13" s="3"/>
      <c r="L13" s="3"/>
      <c r="M13" s="3"/>
    </row>
    <row r="14" spans="1:13" ht="12.75">
      <c r="A14" s="3"/>
      <c r="B14" s="3"/>
      <c r="C14" s="3"/>
      <c r="D14" s="12" t="s">
        <v>63</v>
      </c>
      <c r="E14" s="3"/>
      <c r="F14" s="12" t="s">
        <v>65</v>
      </c>
      <c r="G14" s="3"/>
      <c r="H14" s="12" t="s">
        <v>66</v>
      </c>
      <c r="I14" s="3"/>
      <c r="J14" s="12" t="s">
        <v>67</v>
      </c>
      <c r="K14" s="3"/>
      <c r="L14" s="3"/>
      <c r="M14" s="3"/>
    </row>
    <row r="15" spans="1:13" ht="12.75">
      <c r="A15" s="3"/>
      <c r="B15" s="3"/>
      <c r="C15" s="3"/>
      <c r="D15" s="13" t="s">
        <v>112</v>
      </c>
      <c r="E15" s="3"/>
      <c r="F15" s="13" t="s">
        <v>113</v>
      </c>
      <c r="G15" s="3"/>
      <c r="H15" s="13" t="s">
        <v>112</v>
      </c>
      <c r="I15" s="3"/>
      <c r="J15" s="13" t="s">
        <v>113</v>
      </c>
      <c r="K15" s="3"/>
      <c r="L15" s="3"/>
      <c r="M15" s="3"/>
    </row>
    <row r="16" spans="1:13" ht="12.75">
      <c r="A16" s="3"/>
      <c r="B16" s="3"/>
      <c r="C16" s="3"/>
      <c r="D16" s="6" t="s">
        <v>8</v>
      </c>
      <c r="E16" s="3"/>
      <c r="F16" s="6" t="s">
        <v>8</v>
      </c>
      <c r="G16" s="3"/>
      <c r="H16" s="6" t="s">
        <v>8</v>
      </c>
      <c r="I16" s="3"/>
      <c r="J16" s="6" t="s">
        <v>8</v>
      </c>
      <c r="K16" s="3"/>
      <c r="L16" s="3"/>
      <c r="M16" s="3"/>
    </row>
    <row r="17" spans="1:13" ht="12.75">
      <c r="A17" s="3"/>
      <c r="B17" s="3"/>
      <c r="C17" s="3"/>
      <c r="D17" s="36"/>
      <c r="E17" s="36"/>
      <c r="F17" s="36"/>
      <c r="G17" s="36"/>
      <c r="H17" s="36"/>
      <c r="I17" s="36"/>
      <c r="J17" s="36"/>
      <c r="K17" s="3"/>
      <c r="L17" s="3"/>
      <c r="M17" s="3"/>
    </row>
    <row r="18" spans="1:13" ht="12.75">
      <c r="A18" s="10" t="s">
        <v>54</v>
      </c>
      <c r="B18" s="10"/>
      <c r="C18" s="3"/>
      <c r="D18" s="30">
        <v>19992</v>
      </c>
      <c r="E18" s="36"/>
      <c r="F18" s="61" t="s">
        <v>91</v>
      </c>
      <c r="G18" s="36"/>
      <c r="H18" s="30">
        <v>19992</v>
      </c>
      <c r="I18" s="36"/>
      <c r="J18" s="61" t="s">
        <v>91</v>
      </c>
      <c r="K18" s="3"/>
      <c r="L18" s="3"/>
      <c r="M18" s="3"/>
    </row>
    <row r="19" spans="1:13" ht="12.75">
      <c r="A19" s="3"/>
      <c r="B19" s="3"/>
      <c r="C19" s="3"/>
      <c r="D19" s="36"/>
      <c r="E19" s="36"/>
      <c r="F19" s="36"/>
      <c r="G19" s="36"/>
      <c r="H19" s="36"/>
      <c r="I19" s="36"/>
      <c r="J19" s="36"/>
      <c r="K19" s="3"/>
      <c r="L19" s="3"/>
      <c r="M19" s="3"/>
    </row>
    <row r="20" spans="1:13" ht="12.75">
      <c r="A20" s="10" t="s">
        <v>55</v>
      </c>
      <c r="B20" s="10"/>
      <c r="C20" s="3"/>
      <c r="D20" s="36">
        <v>-13379</v>
      </c>
      <c r="E20" s="36"/>
      <c r="F20" s="61" t="s">
        <v>91</v>
      </c>
      <c r="G20" s="36"/>
      <c r="H20" s="36">
        <v>-13379</v>
      </c>
      <c r="I20" s="36"/>
      <c r="J20" s="61" t="s">
        <v>91</v>
      </c>
      <c r="K20" s="3"/>
      <c r="L20" s="3"/>
      <c r="M20" s="3"/>
    </row>
    <row r="21" spans="1:13" ht="12.75">
      <c r="A21" s="3"/>
      <c r="B21" s="3"/>
      <c r="C21" s="3"/>
      <c r="D21" s="36"/>
      <c r="E21" s="36"/>
      <c r="F21" s="36"/>
      <c r="G21" s="36"/>
      <c r="H21" s="36"/>
      <c r="I21" s="36"/>
      <c r="J21" s="36"/>
      <c r="K21" s="3"/>
      <c r="L21" s="3"/>
      <c r="M21" s="3"/>
    </row>
    <row r="22" spans="1:13" ht="12.75">
      <c r="A22" s="3"/>
      <c r="B22" s="3"/>
      <c r="C22" s="3"/>
      <c r="D22" s="37"/>
      <c r="E22" s="36"/>
      <c r="F22" s="37"/>
      <c r="G22" s="36"/>
      <c r="H22" s="37"/>
      <c r="I22" s="36"/>
      <c r="J22" s="37"/>
      <c r="K22" s="3"/>
      <c r="L22" s="3"/>
      <c r="M22" s="3"/>
    </row>
    <row r="23" spans="1:13" ht="12.75">
      <c r="A23" s="10" t="s">
        <v>57</v>
      </c>
      <c r="B23" s="10"/>
      <c r="C23" s="3"/>
      <c r="D23" s="31">
        <f>D18+D20</f>
        <v>6613</v>
      </c>
      <c r="E23" s="36"/>
      <c r="F23" s="61" t="s">
        <v>91</v>
      </c>
      <c r="G23" s="36"/>
      <c r="H23" s="31">
        <f>H18+H20</f>
        <v>6613</v>
      </c>
      <c r="I23" s="36"/>
      <c r="J23" s="61" t="s">
        <v>91</v>
      </c>
      <c r="K23" s="3"/>
      <c r="L23" s="3"/>
      <c r="M23" s="3"/>
    </row>
    <row r="24" spans="1:13" ht="12.75">
      <c r="A24" s="3"/>
      <c r="B24" s="3"/>
      <c r="C24" s="3"/>
      <c r="D24" s="31"/>
      <c r="E24" s="36"/>
      <c r="F24" s="31"/>
      <c r="G24" s="36"/>
      <c r="H24" s="31"/>
      <c r="I24" s="36"/>
      <c r="J24" s="31"/>
      <c r="K24" s="3"/>
      <c r="L24" s="3"/>
      <c r="M24" s="3"/>
    </row>
    <row r="25" spans="1:13" ht="12.75">
      <c r="A25" s="10" t="s">
        <v>56</v>
      </c>
      <c r="B25" s="10"/>
      <c r="C25" s="3"/>
      <c r="D25" s="31">
        <v>6</v>
      </c>
      <c r="E25" s="36"/>
      <c r="F25" s="61" t="s">
        <v>91</v>
      </c>
      <c r="G25" s="36"/>
      <c r="H25" s="31">
        <v>6</v>
      </c>
      <c r="I25" s="36"/>
      <c r="J25" s="61" t="s">
        <v>91</v>
      </c>
      <c r="K25" s="3"/>
      <c r="L25" s="3"/>
      <c r="M25" s="3"/>
    </row>
    <row r="26" spans="1:13" ht="12.75">
      <c r="A26" s="3"/>
      <c r="B26" s="3"/>
      <c r="C26" s="3"/>
      <c r="D26" s="31"/>
      <c r="E26" s="36"/>
      <c r="F26" s="31"/>
      <c r="G26" s="36"/>
      <c r="H26" s="31"/>
      <c r="I26" s="36"/>
      <c r="J26" s="31"/>
      <c r="K26" s="3"/>
      <c r="L26" s="3"/>
      <c r="M26" s="3"/>
    </row>
    <row r="27" spans="1:13" ht="12.75">
      <c r="A27" s="9" t="s">
        <v>87</v>
      </c>
      <c r="B27" s="3"/>
      <c r="C27" s="3"/>
      <c r="D27" s="31">
        <v>-2730</v>
      </c>
      <c r="E27" s="36"/>
      <c r="F27" s="61" t="s">
        <v>91</v>
      </c>
      <c r="G27" s="36"/>
      <c r="H27" s="31">
        <v>-2730</v>
      </c>
      <c r="I27" s="36"/>
      <c r="J27" s="61" t="s">
        <v>91</v>
      </c>
      <c r="K27" s="3"/>
      <c r="L27" s="3"/>
      <c r="M27" s="3"/>
    </row>
    <row r="28" spans="1:13" ht="12.75">
      <c r="A28" s="3"/>
      <c r="B28" s="3"/>
      <c r="C28" s="3"/>
      <c r="D28" s="31"/>
      <c r="E28" s="36"/>
      <c r="F28" s="31"/>
      <c r="G28" s="36"/>
      <c r="H28" s="31"/>
      <c r="I28" s="36"/>
      <c r="J28" s="31"/>
      <c r="K28" s="3"/>
      <c r="L28" s="3"/>
      <c r="M28" s="3"/>
    </row>
    <row r="29" spans="1:13" ht="12.75">
      <c r="A29" s="10" t="s">
        <v>58</v>
      </c>
      <c r="B29" s="10"/>
      <c r="C29" s="3"/>
      <c r="D29" s="60">
        <v>-645</v>
      </c>
      <c r="E29" s="36"/>
      <c r="F29" s="90" t="s">
        <v>91</v>
      </c>
      <c r="G29" s="36"/>
      <c r="H29" s="60">
        <v>-653</v>
      </c>
      <c r="I29" s="36"/>
      <c r="J29" s="90" t="s">
        <v>91</v>
      </c>
      <c r="K29" s="3"/>
      <c r="L29" s="3"/>
      <c r="M29" s="3"/>
    </row>
    <row r="30" spans="1:13" ht="12.75">
      <c r="A30" s="3"/>
      <c r="B30" s="3"/>
      <c r="C30" s="3"/>
      <c r="D30" s="34"/>
      <c r="E30" s="36"/>
      <c r="F30" s="34"/>
      <c r="G30" s="36"/>
      <c r="H30" s="34"/>
      <c r="I30" s="36"/>
      <c r="J30" s="34"/>
      <c r="K30" s="3"/>
      <c r="L30" s="3"/>
      <c r="M30" s="3"/>
    </row>
    <row r="31" spans="1:13" ht="12.75">
      <c r="A31" s="10" t="s">
        <v>59</v>
      </c>
      <c r="B31" s="10"/>
      <c r="C31" s="3"/>
      <c r="D31" s="31">
        <f>D23+D25+D27+D29</f>
        <v>3244</v>
      </c>
      <c r="E31" s="36"/>
      <c r="F31" s="61" t="s">
        <v>91</v>
      </c>
      <c r="G31" s="36"/>
      <c r="H31" s="31">
        <f>H23+H25+H27+H29</f>
        <v>3236</v>
      </c>
      <c r="I31" s="36"/>
      <c r="J31" s="61" t="s">
        <v>91</v>
      </c>
      <c r="K31" s="3"/>
      <c r="L31" s="3"/>
      <c r="M31" s="3"/>
    </row>
    <row r="32" spans="1:13" ht="12.75">
      <c r="A32" s="3"/>
      <c r="B32" s="3"/>
      <c r="C32" s="3"/>
      <c r="D32" s="31"/>
      <c r="E32" s="36"/>
      <c r="F32" s="31"/>
      <c r="G32" s="36"/>
      <c r="H32" s="31"/>
      <c r="I32" s="36"/>
      <c r="J32" s="31"/>
      <c r="K32" s="3"/>
      <c r="L32" s="3"/>
      <c r="M32" s="3"/>
    </row>
    <row r="33" spans="1:13" ht="12.75">
      <c r="A33" s="10" t="s">
        <v>60</v>
      </c>
      <c r="B33" s="10"/>
      <c r="C33" s="3"/>
      <c r="D33" s="31">
        <v>22</v>
      </c>
      <c r="E33" s="36"/>
      <c r="F33" s="61" t="s">
        <v>91</v>
      </c>
      <c r="G33" s="36"/>
      <c r="H33" s="31">
        <v>22</v>
      </c>
      <c r="I33" s="36"/>
      <c r="J33" s="61" t="s">
        <v>91</v>
      </c>
      <c r="K33" s="3"/>
      <c r="L33" s="3"/>
      <c r="M33" s="3"/>
    </row>
    <row r="34" spans="1:13" ht="12.75">
      <c r="A34" s="3"/>
      <c r="B34" s="3"/>
      <c r="C34" s="3"/>
      <c r="D34" s="31"/>
      <c r="E34" s="36"/>
      <c r="F34" s="31"/>
      <c r="G34" s="36"/>
      <c r="H34" s="31"/>
      <c r="I34" s="36"/>
      <c r="J34" s="31"/>
      <c r="K34" s="3"/>
      <c r="L34" s="3"/>
      <c r="M34" s="3"/>
    </row>
    <row r="35" spans="1:13" ht="12.75">
      <c r="A35" s="10" t="s">
        <v>131</v>
      </c>
      <c r="B35" s="10"/>
      <c r="C35" s="3"/>
      <c r="D35" s="31">
        <v>-35</v>
      </c>
      <c r="E35" s="36"/>
      <c r="F35" s="61" t="s">
        <v>91</v>
      </c>
      <c r="G35" s="36"/>
      <c r="H35" s="31">
        <v>-35</v>
      </c>
      <c r="I35" s="36"/>
      <c r="J35" s="61" t="s">
        <v>91</v>
      </c>
      <c r="K35" s="3"/>
      <c r="L35" s="3"/>
      <c r="M35" s="3"/>
    </row>
    <row r="36" spans="1:13" ht="12.75">
      <c r="A36" s="3"/>
      <c r="B36" s="3"/>
      <c r="C36" s="3"/>
      <c r="D36" s="31"/>
      <c r="E36" s="36"/>
      <c r="F36" s="31"/>
      <c r="G36" s="36"/>
      <c r="H36" s="31"/>
      <c r="I36" s="36"/>
      <c r="J36" s="31"/>
      <c r="K36" s="3"/>
      <c r="L36" s="3"/>
      <c r="M36" s="3"/>
    </row>
    <row r="37" spans="1:13" ht="12.75">
      <c r="A37" s="3"/>
      <c r="B37" s="3"/>
      <c r="C37" s="3"/>
      <c r="D37" s="34"/>
      <c r="E37" s="36"/>
      <c r="F37" s="34"/>
      <c r="G37" s="36"/>
      <c r="H37" s="34"/>
      <c r="I37" s="36"/>
      <c r="J37" s="34"/>
      <c r="K37" s="3"/>
      <c r="L37" s="3"/>
      <c r="M37" s="3"/>
    </row>
    <row r="38" spans="1:13" ht="12.75">
      <c r="A38" s="10" t="s">
        <v>52</v>
      </c>
      <c r="B38" s="10"/>
      <c r="C38" s="3"/>
      <c r="D38" s="31">
        <f>+D31+D33+D35</f>
        <v>3231</v>
      </c>
      <c r="E38" s="36"/>
      <c r="F38" s="61" t="s">
        <v>91</v>
      </c>
      <c r="G38" s="36"/>
      <c r="H38" s="31">
        <f>+H31+H33+H35</f>
        <v>3223</v>
      </c>
      <c r="I38" s="36"/>
      <c r="J38" s="61" t="s">
        <v>91</v>
      </c>
      <c r="K38" s="3"/>
      <c r="L38" s="3"/>
      <c r="M38" s="3"/>
    </row>
    <row r="39" spans="1:13" ht="12.75">
      <c r="A39" s="3"/>
      <c r="B39" s="3"/>
      <c r="C39" s="3"/>
      <c r="D39" s="31"/>
      <c r="E39" s="36"/>
      <c r="F39" s="31"/>
      <c r="G39" s="36"/>
      <c r="H39" s="31"/>
      <c r="I39" s="36"/>
      <c r="J39" s="31"/>
      <c r="K39" s="3"/>
      <c r="L39" s="3"/>
      <c r="M39" s="3"/>
    </row>
    <row r="40" spans="1:13" ht="12.75">
      <c r="A40" s="10" t="s">
        <v>53</v>
      </c>
      <c r="B40" s="10"/>
      <c r="C40" s="3"/>
      <c r="D40" s="31">
        <v>-423</v>
      </c>
      <c r="E40" s="36"/>
      <c r="F40" s="61" t="s">
        <v>91</v>
      </c>
      <c r="G40" s="36"/>
      <c r="H40" s="31">
        <v>-423</v>
      </c>
      <c r="I40" s="36"/>
      <c r="J40" s="61" t="s">
        <v>91</v>
      </c>
      <c r="K40" s="3"/>
      <c r="L40" s="3"/>
      <c r="M40" s="3"/>
    </row>
    <row r="41" spans="1:13" ht="12.75">
      <c r="A41" s="10"/>
      <c r="B41" s="10"/>
      <c r="C41" s="3"/>
      <c r="D41" s="60"/>
      <c r="E41" s="36"/>
      <c r="F41" s="60"/>
      <c r="G41" s="36"/>
      <c r="H41" s="60"/>
      <c r="I41" s="36"/>
      <c r="J41" s="60"/>
      <c r="K41" s="3"/>
      <c r="L41" s="3"/>
      <c r="M41" s="3"/>
    </row>
    <row r="42" spans="1:13" ht="12.75">
      <c r="A42" s="10"/>
      <c r="B42" s="10"/>
      <c r="C42" s="3"/>
      <c r="D42" s="31"/>
      <c r="E42" s="36"/>
      <c r="F42" s="31"/>
      <c r="G42" s="36"/>
      <c r="H42" s="31"/>
      <c r="I42" s="36"/>
      <c r="J42" s="31"/>
      <c r="K42" s="3"/>
      <c r="L42" s="3"/>
      <c r="M42" s="3"/>
    </row>
    <row r="43" spans="1:13" ht="12.75">
      <c r="A43" s="10" t="s">
        <v>88</v>
      </c>
      <c r="B43" s="10"/>
      <c r="C43" s="3"/>
      <c r="D43" s="31"/>
      <c r="E43" s="36"/>
      <c r="F43" s="31"/>
      <c r="G43" s="36"/>
      <c r="H43" s="31"/>
      <c r="I43" s="36"/>
      <c r="J43" s="31"/>
      <c r="K43" s="3"/>
      <c r="L43" s="3"/>
      <c r="M43" s="3"/>
    </row>
    <row r="44" spans="1:13" ht="12.75">
      <c r="A44" s="10" t="s">
        <v>89</v>
      </c>
      <c r="B44" s="3"/>
      <c r="C44" s="3"/>
      <c r="D44" s="31">
        <f>D38+D40</f>
        <v>2808</v>
      </c>
      <c r="E44" s="36"/>
      <c r="F44" s="61" t="s">
        <v>91</v>
      </c>
      <c r="G44" s="36"/>
      <c r="H44" s="31">
        <f>H38+H40</f>
        <v>2800</v>
      </c>
      <c r="I44" s="36"/>
      <c r="J44" s="61" t="s">
        <v>91</v>
      </c>
      <c r="K44" s="3"/>
      <c r="L44" s="3"/>
      <c r="M44" s="3"/>
    </row>
    <row r="45" spans="1:13" ht="12.75">
      <c r="A45" s="10"/>
      <c r="B45" s="3"/>
      <c r="C45" s="3"/>
      <c r="D45" s="31"/>
      <c r="E45" s="36"/>
      <c r="F45" s="31"/>
      <c r="G45" s="36"/>
      <c r="H45" s="31"/>
      <c r="I45" s="36"/>
      <c r="J45" s="31"/>
      <c r="K45" s="3"/>
      <c r="L45" s="3"/>
      <c r="M45" s="3"/>
    </row>
    <row r="46" spans="1:13" ht="12.75">
      <c r="A46" s="10" t="s">
        <v>90</v>
      </c>
      <c r="B46" s="3"/>
      <c r="C46" s="3"/>
      <c r="D46" s="31">
        <v>0</v>
      </c>
      <c r="E46" s="36"/>
      <c r="F46" s="61" t="s">
        <v>91</v>
      </c>
      <c r="G46" s="36"/>
      <c r="H46" s="31">
        <v>0</v>
      </c>
      <c r="I46" s="36"/>
      <c r="J46" s="61" t="s">
        <v>91</v>
      </c>
      <c r="K46" s="3"/>
      <c r="L46" s="3"/>
      <c r="M46" s="3"/>
    </row>
    <row r="47" spans="1:13" ht="12.75">
      <c r="A47" s="10"/>
      <c r="B47" s="3"/>
      <c r="C47" s="3"/>
      <c r="D47" s="31"/>
      <c r="E47" s="36"/>
      <c r="F47" s="31"/>
      <c r="G47" s="36"/>
      <c r="H47" s="31"/>
      <c r="I47" s="36"/>
      <c r="J47" s="31"/>
      <c r="K47" s="3"/>
      <c r="L47" s="3"/>
      <c r="M47" s="3"/>
    </row>
    <row r="48" spans="1:13" ht="12.75">
      <c r="A48" s="3"/>
      <c r="B48" s="3"/>
      <c r="C48" s="3"/>
      <c r="D48" s="31"/>
      <c r="E48" s="36"/>
      <c r="F48" s="60"/>
      <c r="G48" s="36"/>
      <c r="H48" s="31"/>
      <c r="I48" s="36"/>
      <c r="J48" s="60"/>
      <c r="K48" s="3"/>
      <c r="L48" s="3"/>
      <c r="M48" s="3"/>
    </row>
    <row r="49" spans="1:13" ht="13.5" thickBot="1">
      <c r="A49" s="10" t="s">
        <v>122</v>
      </c>
      <c r="B49" s="10"/>
      <c r="C49" s="3"/>
      <c r="D49" s="32">
        <f>D44+D46</f>
        <v>2808</v>
      </c>
      <c r="E49" s="36"/>
      <c r="F49" s="63" t="s">
        <v>91</v>
      </c>
      <c r="G49" s="36"/>
      <c r="H49" s="32">
        <f>H44+H46</f>
        <v>2800</v>
      </c>
      <c r="I49" s="36"/>
      <c r="J49" s="63" t="s">
        <v>91</v>
      </c>
      <c r="K49" s="3"/>
      <c r="L49" s="3"/>
      <c r="M49" s="3"/>
    </row>
    <row r="50" spans="1:13" ht="13.5" thickTop="1">
      <c r="A50" s="3"/>
      <c r="B50" s="3"/>
      <c r="C50" s="3"/>
      <c r="D50" s="11"/>
      <c r="E50" s="3"/>
      <c r="F50" s="11"/>
      <c r="G50" s="3"/>
      <c r="H50" s="11"/>
      <c r="I50" s="3"/>
      <c r="J50" s="11"/>
      <c r="K50" s="3"/>
      <c r="L50" s="3"/>
      <c r="M50" s="3"/>
    </row>
    <row r="51" spans="1:13" ht="12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</row>
    <row r="52" spans="1:13" ht="12.75">
      <c r="A52" s="9" t="s">
        <v>273</v>
      </c>
      <c r="B52" s="9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</row>
    <row r="53" spans="1:13" ht="12.75">
      <c r="A53" s="14" t="s">
        <v>6</v>
      </c>
      <c r="B53" s="14"/>
      <c r="C53" s="3"/>
      <c r="D53" s="15">
        <v>8.17</v>
      </c>
      <c r="E53" s="3"/>
      <c r="F53" s="61" t="s">
        <v>91</v>
      </c>
      <c r="G53" s="3"/>
      <c r="H53" s="15">
        <v>32.94</v>
      </c>
      <c r="I53" s="3"/>
      <c r="J53" s="61" t="s">
        <v>91</v>
      </c>
      <c r="K53" s="3"/>
      <c r="L53" s="3"/>
      <c r="M53" s="3"/>
    </row>
    <row r="54" spans="1:13" ht="12.75">
      <c r="A54" s="14" t="s">
        <v>7</v>
      </c>
      <c r="B54" s="14"/>
      <c r="C54" s="3"/>
      <c r="D54" s="28" t="s">
        <v>91</v>
      </c>
      <c r="E54" s="3"/>
      <c r="F54" s="61" t="s">
        <v>91</v>
      </c>
      <c r="G54" s="3"/>
      <c r="H54" s="28" t="s">
        <v>91</v>
      </c>
      <c r="I54" s="3"/>
      <c r="J54" s="61" t="s">
        <v>91</v>
      </c>
      <c r="K54" s="3"/>
      <c r="L54" s="3"/>
      <c r="M54" s="3"/>
    </row>
    <row r="55" spans="1:13" ht="12.75">
      <c r="A55" s="3"/>
      <c r="B55" s="3"/>
      <c r="C55" s="3"/>
      <c r="K55" s="3"/>
      <c r="L55" s="3"/>
      <c r="M55" s="3"/>
    </row>
    <row r="56" spans="1:13" ht="12.75">
      <c r="A56" s="3"/>
      <c r="B56" s="3"/>
      <c r="C56" s="3"/>
      <c r="K56" s="3"/>
      <c r="L56" s="3"/>
      <c r="M56" s="3"/>
    </row>
    <row r="57" spans="1:13" ht="12.75">
      <c r="A57" s="71" t="s">
        <v>154</v>
      </c>
      <c r="B57" s="3"/>
      <c r="C57" s="3"/>
      <c r="K57" s="3"/>
      <c r="L57" s="3"/>
      <c r="M57" s="3"/>
    </row>
    <row r="58" spans="1:13" ht="12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</row>
    <row r="59" spans="1:13" ht="12.75">
      <c r="A59" s="25" t="s">
        <v>155</v>
      </c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5"/>
    </row>
    <row r="60" spans="1:13" ht="12.75">
      <c r="A60" s="71" t="s">
        <v>156</v>
      </c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3"/>
    </row>
    <row r="61" spans="1:13" ht="12.7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</row>
    <row r="62" ht="12.75">
      <c r="A62" s="82" t="s">
        <v>249</v>
      </c>
    </row>
  </sheetData>
  <mergeCells count="2">
    <mergeCell ref="A5:K5"/>
    <mergeCell ref="A6:K6"/>
  </mergeCells>
  <printOptions/>
  <pageMargins left="0.984251968503937" right="0.3937007874015748" top="0.984251968503937" bottom="0.6299212598425197" header="0.5118110236220472" footer="0.5118110236220472"/>
  <pageSetup fitToHeight="10" fitToWidth="1" horizontalDpi="300" verticalDpi="3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4"/>
  <sheetViews>
    <sheetView showGridLines="0" workbookViewId="0" topLeftCell="A2">
      <selection activeCell="A2" sqref="A1:J55"/>
    </sheetView>
  </sheetViews>
  <sheetFormatPr defaultColWidth="9.140625" defaultRowHeight="12.75"/>
  <sheetData>
    <row r="1" spans="1:16" ht="19.5">
      <c r="A1" s="23" t="s">
        <v>121</v>
      </c>
      <c r="B1" s="21"/>
      <c r="C1" s="21"/>
      <c r="D1" s="21"/>
      <c r="E1" s="21"/>
      <c r="H1" s="21"/>
      <c r="I1" s="21"/>
      <c r="J1" s="21"/>
      <c r="K1" s="21"/>
      <c r="L1" s="21"/>
      <c r="M1" s="21"/>
      <c r="N1" s="21"/>
      <c r="O1" s="21"/>
      <c r="P1" s="21"/>
    </row>
    <row r="2" spans="1:16" ht="12.75">
      <c r="A2" s="22" t="s">
        <v>111</v>
      </c>
      <c r="B2" s="22"/>
      <c r="C2" s="22"/>
      <c r="D2" s="22"/>
      <c r="E2" s="22"/>
      <c r="F2" s="22"/>
      <c r="G2" s="22"/>
      <c r="H2" s="35"/>
      <c r="I2" s="22"/>
      <c r="J2" s="22"/>
      <c r="K2" s="22"/>
      <c r="L2" s="22"/>
      <c r="M2" s="22"/>
      <c r="N2" s="22"/>
      <c r="O2" s="22"/>
      <c r="P2" s="22"/>
    </row>
    <row r="3" spans="1:16" ht="12.75">
      <c r="A3" s="22" t="s">
        <v>10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</row>
    <row r="5" spans="1:16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ht="14.25">
      <c r="A6" s="24" t="s">
        <v>157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</row>
    <row r="7" spans="1:16" ht="12.75">
      <c r="A7" s="3"/>
      <c r="B7" s="3"/>
      <c r="C7" s="3"/>
      <c r="D7" s="3"/>
      <c r="E7" s="3"/>
      <c r="F7" s="3"/>
      <c r="H7" s="3"/>
      <c r="I7" s="12" t="s">
        <v>158</v>
      </c>
      <c r="J7" s="3"/>
      <c r="K7" s="3"/>
      <c r="L7" s="3"/>
      <c r="M7" s="3"/>
      <c r="N7" s="3"/>
      <c r="O7" s="3"/>
      <c r="P7" s="3"/>
    </row>
    <row r="8" spans="1:16" ht="12.75">
      <c r="A8" s="3"/>
      <c r="B8" s="3"/>
      <c r="C8" s="3"/>
      <c r="D8" s="3"/>
      <c r="E8" s="3"/>
      <c r="F8" s="3"/>
      <c r="H8" s="3"/>
      <c r="I8" s="13" t="s">
        <v>112</v>
      </c>
      <c r="J8" s="3"/>
      <c r="K8" s="3"/>
      <c r="L8" s="3"/>
      <c r="M8" s="3"/>
      <c r="N8" s="3"/>
      <c r="O8" s="3"/>
      <c r="P8" s="3"/>
    </row>
    <row r="9" spans="1:16" ht="12.75">
      <c r="A9" s="3"/>
      <c r="B9" s="3"/>
      <c r="C9" s="3"/>
      <c r="D9" s="3"/>
      <c r="E9" s="3"/>
      <c r="F9" s="3"/>
      <c r="H9" s="3"/>
      <c r="I9" s="58" t="s">
        <v>9</v>
      </c>
      <c r="J9" s="3"/>
      <c r="K9" s="3"/>
      <c r="L9" s="3"/>
      <c r="M9" s="3"/>
      <c r="N9" s="3"/>
      <c r="O9" s="3"/>
      <c r="P9" s="3"/>
    </row>
    <row r="10" spans="1:16" ht="12.75">
      <c r="A10" s="3"/>
      <c r="B10" s="3"/>
      <c r="C10" s="3"/>
      <c r="D10" s="3"/>
      <c r="E10" s="3"/>
      <c r="F10" s="3"/>
      <c r="H10" s="3"/>
      <c r="I10" s="6" t="s">
        <v>8</v>
      </c>
      <c r="J10" s="3"/>
      <c r="K10" s="3"/>
      <c r="L10" s="3"/>
      <c r="M10" s="3"/>
      <c r="N10" s="3"/>
      <c r="O10" s="3"/>
      <c r="P10" s="3"/>
    </row>
    <row r="11" spans="1:16" ht="12.75">
      <c r="A11" s="3"/>
      <c r="B11" s="3"/>
      <c r="C11" s="3"/>
      <c r="D11" s="3"/>
      <c r="E11" s="3"/>
      <c r="F11" s="3"/>
      <c r="H11" s="3"/>
      <c r="I11" s="6"/>
      <c r="J11" s="3"/>
      <c r="K11" s="3"/>
      <c r="L11" s="3"/>
      <c r="M11" s="3"/>
      <c r="N11" s="3"/>
      <c r="O11" s="3"/>
      <c r="P11" s="3"/>
    </row>
    <row r="12" spans="1:16" ht="12.75">
      <c r="A12" s="9" t="s">
        <v>97</v>
      </c>
      <c r="B12" s="3"/>
      <c r="C12" s="3"/>
      <c r="D12" s="3"/>
      <c r="E12" s="3"/>
      <c r="F12" s="3"/>
      <c r="H12" s="3"/>
      <c r="I12" s="6"/>
      <c r="J12" s="3"/>
      <c r="K12" s="3"/>
      <c r="L12" s="3"/>
      <c r="M12" s="3"/>
      <c r="N12" s="3"/>
      <c r="O12" s="3"/>
      <c r="P12" s="3"/>
    </row>
    <row r="13" spans="1:16" ht="12.75">
      <c r="A13" s="7" t="s">
        <v>98</v>
      </c>
      <c r="B13" s="9"/>
      <c r="C13" s="9"/>
      <c r="D13" s="9"/>
      <c r="E13" s="9"/>
      <c r="F13" s="3"/>
      <c r="H13" s="36"/>
      <c r="I13" s="36">
        <v>38956</v>
      </c>
      <c r="J13" s="3"/>
      <c r="K13" s="3"/>
      <c r="L13" s="3"/>
      <c r="M13" s="3"/>
      <c r="N13" s="3"/>
      <c r="O13" s="3"/>
      <c r="P13" s="3"/>
    </row>
    <row r="14" spans="1:16" ht="12.75">
      <c r="A14" s="7" t="s">
        <v>99</v>
      </c>
      <c r="B14" s="9"/>
      <c r="C14" s="9"/>
      <c r="D14" s="9"/>
      <c r="E14" s="9"/>
      <c r="F14" s="3"/>
      <c r="H14" s="36"/>
      <c r="I14" s="65">
        <v>4147</v>
      </c>
      <c r="J14" s="3"/>
      <c r="K14" s="3"/>
      <c r="L14" s="3"/>
      <c r="M14" s="3"/>
      <c r="N14" s="3"/>
      <c r="O14" s="3"/>
      <c r="P14" s="3"/>
    </row>
    <row r="15" spans="1:16" ht="12.75">
      <c r="A15" s="7"/>
      <c r="B15" s="9"/>
      <c r="C15" s="9"/>
      <c r="D15" s="9"/>
      <c r="E15" s="9"/>
      <c r="F15" s="3"/>
      <c r="H15" s="36"/>
      <c r="I15" s="33">
        <f>SUM(I13:I14)</f>
        <v>43103</v>
      </c>
      <c r="J15" s="3"/>
      <c r="K15" s="3"/>
      <c r="L15" s="3"/>
      <c r="M15" s="3"/>
      <c r="N15" s="3"/>
      <c r="O15" s="3"/>
      <c r="P15" s="3"/>
    </row>
    <row r="16" spans="1:16" ht="12.75">
      <c r="A16" s="3"/>
      <c r="B16" s="3"/>
      <c r="C16" s="3"/>
      <c r="D16" s="3"/>
      <c r="E16" s="3"/>
      <c r="F16" s="3"/>
      <c r="H16" s="36"/>
      <c r="I16" s="36"/>
      <c r="J16" s="3"/>
      <c r="K16" s="3"/>
      <c r="L16" s="3"/>
      <c r="M16" s="3"/>
      <c r="N16" s="3"/>
      <c r="O16" s="3"/>
      <c r="P16" s="3"/>
    </row>
    <row r="17" spans="1:16" ht="12.75">
      <c r="A17" s="9" t="s">
        <v>69</v>
      </c>
      <c r="B17" s="9"/>
      <c r="C17" s="9"/>
      <c r="D17" s="9"/>
      <c r="E17" s="9"/>
      <c r="F17" s="3"/>
      <c r="H17" s="36"/>
      <c r="I17" s="36"/>
      <c r="J17" s="3"/>
      <c r="K17" s="3"/>
      <c r="L17" s="3"/>
      <c r="M17" s="3"/>
      <c r="N17" s="3"/>
      <c r="O17" s="3"/>
      <c r="P17" s="3"/>
    </row>
    <row r="18" spans="1:16" ht="12.75">
      <c r="A18" s="3" t="s">
        <v>70</v>
      </c>
      <c r="B18" s="3"/>
      <c r="C18" s="3"/>
      <c r="D18" s="3"/>
      <c r="E18" s="3"/>
      <c r="F18" s="3"/>
      <c r="H18" s="36"/>
      <c r="I18" s="36">
        <v>37634</v>
      </c>
      <c r="J18" s="3"/>
      <c r="K18" s="3"/>
      <c r="L18" s="3"/>
      <c r="M18" s="3"/>
      <c r="N18" s="3"/>
      <c r="O18" s="3"/>
      <c r="P18" s="3"/>
    </row>
    <row r="19" spans="1:16" ht="12.75">
      <c r="A19" s="3" t="s">
        <v>71</v>
      </c>
      <c r="B19" s="3"/>
      <c r="C19" s="3"/>
      <c r="D19" s="3"/>
      <c r="E19" s="3"/>
      <c r="F19" s="3"/>
      <c r="H19" s="36"/>
      <c r="I19" s="36">
        <v>26230</v>
      </c>
      <c r="J19" s="3"/>
      <c r="K19" s="3"/>
      <c r="L19" s="3"/>
      <c r="M19" s="3"/>
      <c r="N19" s="3"/>
      <c r="O19" s="3"/>
      <c r="P19" s="3"/>
    </row>
    <row r="20" spans="1:16" ht="12.75">
      <c r="A20" s="3" t="s">
        <v>72</v>
      </c>
      <c r="B20" s="3"/>
      <c r="C20" s="3"/>
      <c r="D20" s="3"/>
      <c r="E20" s="3"/>
      <c r="F20" s="3"/>
      <c r="H20" s="36"/>
      <c r="I20" s="36">
        <v>7925</v>
      </c>
      <c r="J20" s="3"/>
      <c r="K20" s="3"/>
      <c r="L20" s="3"/>
      <c r="M20" s="3"/>
      <c r="N20" s="3"/>
      <c r="O20" s="3"/>
      <c r="P20" s="3"/>
    </row>
    <row r="21" spans="1:16" ht="12.75">
      <c r="A21" s="3" t="s">
        <v>73</v>
      </c>
      <c r="B21" s="3"/>
      <c r="C21" s="3"/>
      <c r="D21" s="3"/>
      <c r="E21" s="3"/>
      <c r="F21" s="3"/>
      <c r="H21" s="36"/>
      <c r="I21" s="36">
        <v>5629</v>
      </c>
      <c r="J21" s="3"/>
      <c r="K21" s="3"/>
      <c r="L21" s="3"/>
      <c r="M21" s="3"/>
      <c r="N21" s="3"/>
      <c r="O21" s="3"/>
      <c r="P21" s="3"/>
    </row>
    <row r="22" spans="1:16" ht="12.75">
      <c r="A22" s="3"/>
      <c r="B22" s="3"/>
      <c r="C22" s="3"/>
      <c r="D22" s="3"/>
      <c r="E22" s="3"/>
      <c r="F22" s="3"/>
      <c r="H22" s="36"/>
      <c r="I22" s="33">
        <f>SUM(I18:I21)</f>
        <v>77418</v>
      </c>
      <c r="J22" s="3"/>
      <c r="K22" s="3"/>
      <c r="L22" s="3"/>
      <c r="M22" s="3"/>
      <c r="N22" s="3"/>
      <c r="O22" s="3"/>
      <c r="P22" s="3"/>
    </row>
    <row r="23" spans="1:16" ht="12.75">
      <c r="A23" s="3"/>
      <c r="B23" s="3"/>
      <c r="C23" s="3"/>
      <c r="D23" s="3"/>
      <c r="E23" s="3"/>
      <c r="F23" s="3"/>
      <c r="H23" s="36"/>
      <c r="I23" s="36"/>
      <c r="J23" s="3"/>
      <c r="K23" s="3"/>
      <c r="L23" s="3"/>
      <c r="M23" s="3"/>
      <c r="N23" s="3"/>
      <c r="O23" s="3"/>
      <c r="P23" s="3"/>
    </row>
    <row r="24" spans="1:16" ht="12.75">
      <c r="A24" s="9" t="s">
        <v>2</v>
      </c>
      <c r="B24" s="9"/>
      <c r="C24" s="9"/>
      <c r="D24" s="9"/>
      <c r="E24" s="9"/>
      <c r="F24" s="3"/>
      <c r="H24" s="36"/>
      <c r="I24" s="36"/>
      <c r="J24" s="3"/>
      <c r="K24" s="3"/>
      <c r="L24" s="3"/>
      <c r="M24" s="3"/>
      <c r="N24" s="3"/>
      <c r="O24" s="3"/>
      <c r="P24" s="3"/>
    </row>
    <row r="25" spans="1:16" ht="12.75">
      <c r="A25" s="3" t="s">
        <v>47</v>
      </c>
      <c r="B25" s="3"/>
      <c r="C25" s="3"/>
      <c r="D25" s="3"/>
      <c r="E25" s="3"/>
      <c r="F25" s="3"/>
      <c r="H25" s="36"/>
      <c r="I25" s="36">
        <v>6640</v>
      </c>
      <c r="J25" s="3"/>
      <c r="K25" s="3"/>
      <c r="L25" s="3"/>
      <c r="M25" s="3"/>
      <c r="N25" s="3"/>
      <c r="O25" s="3"/>
      <c r="P25" s="3"/>
    </row>
    <row r="26" spans="1:16" ht="12.75">
      <c r="A26" s="3" t="s">
        <v>74</v>
      </c>
      <c r="B26" s="3"/>
      <c r="C26" s="3"/>
      <c r="D26" s="3"/>
      <c r="E26" s="3"/>
      <c r="F26" s="3"/>
      <c r="H26" s="36"/>
      <c r="I26" s="36">
        <v>4535</v>
      </c>
      <c r="J26" s="3"/>
      <c r="K26" s="3"/>
      <c r="L26" s="3"/>
      <c r="M26" s="3"/>
      <c r="N26" s="3"/>
      <c r="O26" s="3"/>
      <c r="P26" s="3"/>
    </row>
    <row r="27" spans="1:16" ht="12.75">
      <c r="A27" s="3" t="s">
        <v>75</v>
      </c>
      <c r="B27" s="3"/>
      <c r="C27" s="3"/>
      <c r="D27" s="3"/>
      <c r="E27" s="3"/>
      <c r="F27" s="3"/>
      <c r="H27" s="36"/>
      <c r="I27" s="36">
        <v>8865</v>
      </c>
      <c r="J27" s="3"/>
      <c r="K27" s="3"/>
      <c r="L27" s="3"/>
      <c r="M27" s="3"/>
      <c r="N27" s="3"/>
      <c r="O27" s="3"/>
      <c r="P27" s="3"/>
    </row>
    <row r="28" spans="1:16" ht="12.75">
      <c r="A28" s="1" t="s">
        <v>114</v>
      </c>
      <c r="B28" s="3"/>
      <c r="C28" s="3"/>
      <c r="D28" s="3"/>
      <c r="E28" s="3"/>
      <c r="F28" s="3"/>
      <c r="H28" s="36"/>
      <c r="I28" s="36">
        <v>14</v>
      </c>
      <c r="J28" s="3"/>
      <c r="K28" s="3"/>
      <c r="L28" s="3"/>
      <c r="M28" s="3"/>
      <c r="N28" s="3"/>
      <c r="O28" s="3"/>
      <c r="P28" s="3"/>
    </row>
    <row r="29" spans="1:16" ht="12.75">
      <c r="A29" s="3"/>
      <c r="B29" s="3"/>
      <c r="C29" s="3"/>
      <c r="D29" s="3"/>
      <c r="E29" s="3"/>
      <c r="F29" s="3"/>
      <c r="H29" s="36"/>
      <c r="I29" s="33">
        <f>SUM(I25:I28)</f>
        <v>20054</v>
      </c>
      <c r="J29" s="3"/>
      <c r="K29" s="3"/>
      <c r="L29" s="3"/>
      <c r="M29" s="3"/>
      <c r="N29" s="3"/>
      <c r="O29" s="3"/>
      <c r="P29" s="3"/>
    </row>
    <row r="30" spans="1:16" ht="12.75">
      <c r="A30" s="3"/>
      <c r="B30" s="3"/>
      <c r="C30" s="3"/>
      <c r="D30" s="3"/>
      <c r="E30" s="3"/>
      <c r="F30" s="3"/>
      <c r="H30" s="36"/>
      <c r="I30" s="36"/>
      <c r="J30" s="3"/>
      <c r="K30" s="3"/>
      <c r="L30" s="3"/>
      <c r="M30" s="3"/>
      <c r="N30" s="3"/>
      <c r="O30" s="3"/>
      <c r="P30" s="3"/>
    </row>
    <row r="31" spans="1:16" ht="12.75">
      <c r="A31" s="9" t="s">
        <v>100</v>
      </c>
      <c r="B31" s="9"/>
      <c r="C31" s="9"/>
      <c r="D31" s="9"/>
      <c r="E31" s="9"/>
      <c r="F31" s="3"/>
      <c r="H31" s="36"/>
      <c r="I31" s="36">
        <f>+I22-I29</f>
        <v>57364</v>
      </c>
      <c r="J31" s="3"/>
      <c r="K31" s="3"/>
      <c r="L31" s="3"/>
      <c r="M31" s="3"/>
      <c r="N31" s="3"/>
      <c r="O31" s="3"/>
      <c r="P31" s="3"/>
    </row>
    <row r="32" spans="1:16" ht="12.75">
      <c r="A32" s="3"/>
      <c r="B32" s="3"/>
      <c r="C32" s="3"/>
      <c r="D32" s="3"/>
      <c r="E32" s="3"/>
      <c r="F32" s="3"/>
      <c r="H32" s="36"/>
      <c r="I32" s="65"/>
      <c r="J32" s="3"/>
      <c r="K32" s="3"/>
      <c r="L32" s="3"/>
      <c r="M32" s="3"/>
      <c r="N32" s="3"/>
      <c r="O32" s="3"/>
      <c r="P32" s="3"/>
    </row>
    <row r="33" spans="1:16" ht="13.5" thickBot="1">
      <c r="A33" s="3"/>
      <c r="B33" s="3"/>
      <c r="C33" s="3"/>
      <c r="D33" s="3"/>
      <c r="E33" s="3"/>
      <c r="F33" s="3"/>
      <c r="H33" s="36"/>
      <c r="I33" s="38">
        <f>I15+I31</f>
        <v>100467</v>
      </c>
      <c r="J33" s="3"/>
      <c r="K33" s="3"/>
      <c r="L33" s="3"/>
      <c r="M33" s="3"/>
      <c r="N33" s="3"/>
      <c r="O33" s="3"/>
      <c r="P33" s="3"/>
    </row>
    <row r="34" spans="1:16" ht="13.5" thickTop="1">
      <c r="A34" s="3"/>
      <c r="B34" s="3"/>
      <c r="C34" s="3"/>
      <c r="D34" s="3"/>
      <c r="E34" s="3"/>
      <c r="F34" s="3"/>
      <c r="H34" s="36"/>
      <c r="I34" s="36"/>
      <c r="J34" s="3"/>
      <c r="K34" s="3"/>
      <c r="L34" s="3"/>
      <c r="M34" s="3"/>
      <c r="N34" s="3"/>
      <c r="O34" s="3"/>
      <c r="P34" s="3"/>
    </row>
    <row r="35" spans="1:16" ht="12.75">
      <c r="A35" s="9" t="s">
        <v>76</v>
      </c>
      <c r="B35" s="9"/>
      <c r="C35" s="9"/>
      <c r="D35" s="9"/>
      <c r="E35" s="9"/>
      <c r="F35" s="3"/>
      <c r="H35" s="36"/>
      <c r="I35" s="36"/>
      <c r="J35" s="3"/>
      <c r="K35" s="3"/>
      <c r="L35" s="3"/>
      <c r="M35" s="3"/>
      <c r="N35" s="3"/>
      <c r="O35" s="3"/>
      <c r="P35" s="3"/>
    </row>
    <row r="36" spans="1:16" ht="12.75">
      <c r="A36" s="3"/>
      <c r="B36" s="3"/>
      <c r="C36" s="3"/>
      <c r="D36" s="3"/>
      <c r="E36" s="3"/>
      <c r="F36" s="3"/>
      <c r="H36" s="36"/>
      <c r="I36" s="36"/>
      <c r="J36" s="3"/>
      <c r="K36" s="3"/>
      <c r="L36" s="3"/>
      <c r="M36" s="3"/>
      <c r="N36" s="3"/>
      <c r="O36" s="3"/>
      <c r="P36" s="3"/>
    </row>
    <row r="37" spans="1:16" ht="12.75">
      <c r="A37" s="3" t="s">
        <v>77</v>
      </c>
      <c r="B37" s="3"/>
      <c r="C37" s="3"/>
      <c r="D37" s="3"/>
      <c r="E37" s="3"/>
      <c r="F37" s="3"/>
      <c r="H37" s="36"/>
      <c r="I37" s="36">
        <v>51000</v>
      </c>
      <c r="J37" s="3"/>
      <c r="K37" s="3"/>
      <c r="L37" s="3"/>
      <c r="M37" s="3"/>
      <c r="N37" s="3"/>
      <c r="O37" s="3"/>
      <c r="P37" s="3"/>
    </row>
    <row r="38" spans="1:16" ht="12.75">
      <c r="A38" s="3" t="s">
        <v>78</v>
      </c>
      <c r="B38" s="3"/>
      <c r="C38" s="3"/>
      <c r="D38" s="3"/>
      <c r="E38" s="3"/>
      <c r="F38" s="3"/>
      <c r="H38" s="36"/>
      <c r="I38" s="36">
        <v>21863</v>
      </c>
      <c r="J38" s="3"/>
      <c r="K38" s="3"/>
      <c r="L38" s="3"/>
      <c r="M38" s="3"/>
      <c r="N38" s="3"/>
      <c r="O38" s="3"/>
      <c r="P38" s="3"/>
    </row>
    <row r="39" spans="1:16" ht="12.75">
      <c r="A39" s="3" t="s">
        <v>101</v>
      </c>
      <c r="B39" s="3"/>
      <c r="C39" s="3"/>
      <c r="D39" s="3"/>
      <c r="E39" s="3"/>
      <c r="F39" s="3"/>
      <c r="H39" s="36"/>
      <c r="I39" s="65">
        <v>2794</v>
      </c>
      <c r="J39" s="3"/>
      <c r="K39" s="3"/>
      <c r="L39" s="3"/>
      <c r="M39" s="3"/>
      <c r="N39" s="3"/>
      <c r="O39" s="3"/>
      <c r="P39" s="3"/>
    </row>
    <row r="40" spans="1:16" ht="12.75">
      <c r="A40" s="1" t="s">
        <v>108</v>
      </c>
      <c r="B40" s="3"/>
      <c r="C40" s="3"/>
      <c r="D40" s="3"/>
      <c r="E40" s="3"/>
      <c r="F40" s="3"/>
      <c r="H40" s="36"/>
      <c r="I40" s="36">
        <f>SUM(I37:I39)</f>
        <v>75657</v>
      </c>
      <c r="J40" s="3"/>
      <c r="K40" s="3"/>
      <c r="L40" s="3"/>
      <c r="M40" s="3"/>
      <c r="N40" s="3"/>
      <c r="O40" s="3"/>
      <c r="P40" s="3"/>
    </row>
    <row r="41" spans="1:16" ht="12.75">
      <c r="A41" s="1" t="s">
        <v>258</v>
      </c>
      <c r="B41" s="3"/>
      <c r="C41" s="3"/>
      <c r="D41" s="3"/>
      <c r="E41" s="3"/>
      <c r="F41" s="3"/>
      <c r="H41" s="36"/>
      <c r="I41" s="65">
        <v>24810</v>
      </c>
      <c r="J41" s="3"/>
      <c r="K41" s="3"/>
      <c r="L41" s="3"/>
      <c r="M41" s="3"/>
      <c r="N41" s="3"/>
      <c r="O41" s="3"/>
      <c r="P41" s="3"/>
    </row>
    <row r="42" spans="1:16" ht="13.5" thickBot="1">
      <c r="A42" s="1"/>
      <c r="B42" s="3"/>
      <c r="C42" s="3"/>
      <c r="D42" s="3"/>
      <c r="E42" s="3"/>
      <c r="F42" s="3"/>
      <c r="H42" s="36"/>
      <c r="I42" s="38">
        <f>I40+I41</f>
        <v>100467</v>
      </c>
      <c r="J42" s="3"/>
      <c r="K42" s="3"/>
      <c r="L42" s="3"/>
      <c r="M42" s="3"/>
      <c r="N42" s="3"/>
      <c r="O42" s="3"/>
      <c r="P42" s="3"/>
    </row>
    <row r="43" spans="1:16" ht="13.5" thickTop="1">
      <c r="A43" s="1"/>
      <c r="B43" s="3"/>
      <c r="C43" s="3"/>
      <c r="D43" s="3"/>
      <c r="E43" s="3"/>
      <c r="F43" s="3"/>
      <c r="H43" s="36"/>
      <c r="I43" s="36"/>
      <c r="J43" s="3"/>
      <c r="K43" s="3"/>
      <c r="L43" s="3"/>
      <c r="M43" s="3"/>
      <c r="N43" s="3"/>
      <c r="O43" s="3"/>
      <c r="P43" s="3"/>
    </row>
    <row r="44" spans="1:16" ht="12.75">
      <c r="A44" s="3"/>
      <c r="B44" s="3"/>
      <c r="C44" s="3"/>
      <c r="D44" s="3"/>
      <c r="E44" s="3"/>
      <c r="F44" s="3"/>
      <c r="H44" s="36"/>
      <c r="I44" s="36"/>
      <c r="J44" s="3"/>
      <c r="K44" s="3"/>
      <c r="L44" s="3"/>
      <c r="M44" s="3"/>
      <c r="N44" s="3"/>
      <c r="O44" s="3"/>
      <c r="P44" s="3"/>
    </row>
    <row r="45" spans="1:16" ht="12.75">
      <c r="A45" s="9" t="s">
        <v>128</v>
      </c>
      <c r="B45" s="9"/>
      <c r="C45" s="9"/>
      <c r="D45" s="9"/>
      <c r="E45" s="9"/>
      <c r="F45" s="3"/>
      <c r="H45" s="3"/>
      <c r="I45" s="15">
        <v>1.97</v>
      </c>
      <c r="J45" s="3"/>
      <c r="K45" s="3"/>
      <c r="L45" s="3"/>
      <c r="M45" s="3"/>
      <c r="N45" s="3"/>
      <c r="O45" s="3"/>
      <c r="P45" s="3"/>
    </row>
    <row r="46" spans="1:16" ht="12.75">
      <c r="A46" s="3"/>
      <c r="B46" s="3"/>
      <c r="C46" s="3"/>
      <c r="D46" s="3"/>
      <c r="E46" s="3"/>
      <c r="F46" s="3"/>
      <c r="G46" s="3" t="s">
        <v>95</v>
      </c>
      <c r="H46" s="3"/>
      <c r="I46" s="3"/>
      <c r="J46" s="3"/>
      <c r="K46" s="3"/>
      <c r="L46" s="3"/>
      <c r="M46" s="3"/>
      <c r="N46" s="3"/>
      <c r="O46" s="3"/>
      <c r="P46" s="3"/>
    </row>
    <row r="47" spans="1:16" ht="12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</row>
    <row r="48" spans="1:16" ht="12.75">
      <c r="A48" s="71" t="s">
        <v>154</v>
      </c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</row>
    <row r="50" ht="12.75">
      <c r="A50" s="25" t="s">
        <v>227</v>
      </c>
    </row>
    <row r="51" ht="12.75">
      <c r="A51" s="71" t="s">
        <v>161</v>
      </c>
    </row>
    <row r="52" ht="12.75">
      <c r="A52" s="3"/>
    </row>
    <row r="53" ht="12.75">
      <c r="A53" s="82" t="s">
        <v>247</v>
      </c>
    </row>
    <row r="54" ht="12.75">
      <c r="A54" s="82" t="s">
        <v>248</v>
      </c>
    </row>
  </sheetData>
  <printOptions/>
  <pageMargins left="0.984251968503937" right="0.7480314960629921" top="0.7874015748031497" bottom="0.6299212598425197" header="0.5118110236220472" footer="0.5118110236220472"/>
  <pageSetup fitToHeight="1" fitToWidth="1"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"/>
  <sheetViews>
    <sheetView showGridLines="0" workbookViewId="0" topLeftCell="A2">
      <selection activeCell="A2" sqref="A1:L37"/>
    </sheetView>
  </sheetViews>
  <sheetFormatPr defaultColWidth="9.140625" defaultRowHeight="12.75"/>
  <cols>
    <col min="4" max="4" width="10.7109375" style="0" customWidth="1"/>
    <col min="5" max="5" width="3.00390625" style="0" customWidth="1"/>
    <col min="6" max="6" width="1.8515625" style="0" customWidth="1"/>
    <col min="7" max="7" width="10.7109375" style="0" customWidth="1"/>
    <col min="8" max="8" width="4.28125" style="0" customWidth="1"/>
    <col min="9" max="9" width="10.7109375" style="0" customWidth="1"/>
    <col min="10" max="10" width="4.28125" style="0" customWidth="1"/>
    <col min="11" max="11" width="10.7109375" style="0" customWidth="1"/>
    <col min="12" max="12" width="2.7109375" style="0" customWidth="1"/>
  </cols>
  <sheetData>
    <row r="1" spans="1:12" ht="19.5">
      <c r="A1" s="23" t="s">
        <v>121</v>
      </c>
      <c r="B1" s="21"/>
      <c r="F1" s="21"/>
      <c r="G1" s="21"/>
      <c r="H1" s="21"/>
      <c r="I1" s="21"/>
      <c r="J1" s="21"/>
      <c r="K1" s="21"/>
      <c r="L1" s="21"/>
    </row>
    <row r="2" spans="1:12" ht="12.75">
      <c r="A2" s="22" t="s">
        <v>111</v>
      </c>
      <c r="B2" s="22"/>
      <c r="C2" s="22"/>
      <c r="D2" s="22"/>
      <c r="E2" s="22"/>
      <c r="F2" s="35"/>
      <c r="G2" s="22"/>
      <c r="H2" s="22"/>
      <c r="I2" s="22"/>
      <c r="J2" s="22"/>
      <c r="K2" s="22"/>
      <c r="L2" s="22"/>
    </row>
    <row r="3" spans="1:12" ht="12.75">
      <c r="A3" s="22" t="s">
        <v>10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</row>
    <row r="6" spans="1:12" ht="14.25">
      <c r="A6" s="24" t="s">
        <v>4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</row>
    <row r="7" spans="1:12" ht="14.25">
      <c r="A7" s="24" t="s">
        <v>159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</row>
    <row r="8" spans="1:12" ht="14.25">
      <c r="A8" s="24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</row>
    <row r="9" spans="1:12" ht="14.25">
      <c r="A9" s="24"/>
      <c r="B9" s="24"/>
      <c r="C9" s="24"/>
      <c r="F9" s="24"/>
      <c r="G9" s="24"/>
      <c r="H9" s="24"/>
      <c r="I9" s="24"/>
      <c r="J9" s="24"/>
      <c r="K9" s="24"/>
      <c r="L9" s="24"/>
    </row>
    <row r="10" spans="1:12" ht="12.75">
      <c r="A10" s="6"/>
      <c r="B10" s="6"/>
      <c r="C10" s="6"/>
      <c r="D10" s="6"/>
      <c r="E10" s="6"/>
      <c r="F10" s="6"/>
      <c r="G10" s="6"/>
      <c r="H10" s="6"/>
      <c r="I10" s="58"/>
      <c r="J10" s="6"/>
      <c r="K10" s="6"/>
      <c r="L10" s="6"/>
    </row>
    <row r="11" spans="1:12" ht="12.75">
      <c r="A11" s="3"/>
      <c r="B11" s="3"/>
      <c r="C11" s="3"/>
      <c r="F11" s="3"/>
      <c r="G11" s="3"/>
      <c r="H11" s="3"/>
      <c r="I11" s="58"/>
      <c r="J11" s="3"/>
      <c r="K11" s="3"/>
      <c r="L11" s="3"/>
    </row>
    <row r="12" spans="1:12" ht="12.75">
      <c r="A12" s="3"/>
      <c r="B12" s="3"/>
      <c r="C12" s="3"/>
      <c r="D12" s="8" t="s">
        <v>217</v>
      </c>
      <c r="E12" s="8"/>
      <c r="F12" s="3"/>
      <c r="G12" s="8" t="s">
        <v>217</v>
      </c>
      <c r="H12" s="3"/>
      <c r="I12" s="8" t="s">
        <v>220</v>
      </c>
      <c r="J12" s="3"/>
      <c r="K12" s="3"/>
      <c r="L12" s="3"/>
    </row>
    <row r="13" spans="1:12" ht="12.75">
      <c r="A13" s="3"/>
      <c r="B13" s="3"/>
      <c r="C13" s="3"/>
      <c r="D13" s="88" t="s">
        <v>218</v>
      </c>
      <c r="G13" s="88" t="s">
        <v>219</v>
      </c>
      <c r="I13" s="88" t="s">
        <v>221</v>
      </c>
      <c r="J13" s="3"/>
      <c r="K13" s="8" t="s">
        <v>222</v>
      </c>
      <c r="L13" s="3"/>
    </row>
    <row r="14" spans="1:12" ht="12.75">
      <c r="A14" s="3"/>
      <c r="B14" s="3"/>
      <c r="C14" s="3"/>
      <c r="D14" s="6" t="s">
        <v>8</v>
      </c>
      <c r="E14" s="6"/>
      <c r="F14" s="3"/>
      <c r="G14" s="6" t="s">
        <v>8</v>
      </c>
      <c r="H14" s="3"/>
      <c r="I14" s="6" t="s">
        <v>8</v>
      </c>
      <c r="J14" s="3"/>
      <c r="K14" s="6" t="s">
        <v>8</v>
      </c>
      <c r="L14" s="3"/>
    </row>
    <row r="15" spans="1:12" ht="12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</row>
    <row r="16" spans="1:12" ht="12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</row>
    <row r="17" spans="1:12" ht="12.75">
      <c r="A17" s="3" t="s">
        <v>223</v>
      </c>
      <c r="B17" s="3"/>
      <c r="C17" s="3"/>
      <c r="D17" s="61" t="s">
        <v>92</v>
      </c>
      <c r="E17" s="36"/>
      <c r="F17" s="36"/>
      <c r="G17" s="36">
        <v>0</v>
      </c>
      <c r="H17" s="36"/>
      <c r="I17" s="36">
        <v>-6</v>
      </c>
      <c r="J17" s="36"/>
      <c r="K17" s="36">
        <f>SUM(D17:J17)</f>
        <v>-6</v>
      </c>
      <c r="L17" s="3"/>
    </row>
    <row r="18" spans="1:12" ht="12.75">
      <c r="A18" s="3"/>
      <c r="B18" s="3"/>
      <c r="C18" s="3"/>
      <c r="D18" s="36"/>
      <c r="E18" s="36"/>
      <c r="F18" s="36"/>
      <c r="G18" s="36"/>
      <c r="H18" s="36"/>
      <c r="I18" s="36"/>
      <c r="J18" s="36"/>
      <c r="K18" s="36"/>
      <c r="L18" s="3"/>
    </row>
    <row r="19" spans="1:12" ht="12.75">
      <c r="A19" s="3" t="s">
        <v>224</v>
      </c>
      <c r="B19" s="3"/>
      <c r="C19" s="3"/>
      <c r="D19" s="36">
        <v>51000</v>
      </c>
      <c r="E19" s="36"/>
      <c r="F19" s="36"/>
      <c r="G19" s="36">
        <v>21863</v>
      </c>
      <c r="H19" s="36"/>
      <c r="I19" s="36">
        <v>0</v>
      </c>
      <c r="J19" s="36"/>
      <c r="K19" s="36">
        <f>SUM(D19:J19)</f>
        <v>72863</v>
      </c>
      <c r="L19" s="3"/>
    </row>
    <row r="20" spans="1:12" ht="12.75">
      <c r="A20" s="3"/>
      <c r="B20" s="3"/>
      <c r="C20" s="3"/>
      <c r="D20" s="36"/>
      <c r="E20" s="36"/>
      <c r="F20" s="36"/>
      <c r="G20" s="36"/>
      <c r="H20" s="36"/>
      <c r="I20" s="36"/>
      <c r="J20" s="36"/>
      <c r="K20" s="36"/>
      <c r="L20" s="3"/>
    </row>
    <row r="21" spans="1:12" ht="12.75">
      <c r="A21" s="3" t="s">
        <v>225</v>
      </c>
      <c r="B21" s="3"/>
      <c r="C21" s="3"/>
      <c r="D21" s="36">
        <v>0</v>
      </c>
      <c r="E21" s="36"/>
      <c r="F21" s="36"/>
      <c r="G21" s="36">
        <v>0</v>
      </c>
      <c r="H21" s="36"/>
      <c r="I21" s="36">
        <v>2800</v>
      </c>
      <c r="J21" s="36"/>
      <c r="K21" s="36">
        <f>SUM(D21:J21)</f>
        <v>2800</v>
      </c>
      <c r="L21" s="3"/>
    </row>
    <row r="22" spans="1:12" ht="12.75">
      <c r="A22" s="3"/>
      <c r="B22" s="3"/>
      <c r="C22" s="3"/>
      <c r="D22" s="36"/>
      <c r="E22" s="36"/>
      <c r="F22" s="36"/>
      <c r="G22" s="36"/>
      <c r="H22" s="36"/>
      <c r="I22" s="36"/>
      <c r="J22" s="36"/>
      <c r="K22" s="36"/>
      <c r="L22" s="3"/>
    </row>
    <row r="23" spans="1:12" ht="12.75">
      <c r="A23" s="3"/>
      <c r="B23" s="3"/>
      <c r="C23" s="3"/>
      <c r="D23" s="36"/>
      <c r="E23" s="36"/>
      <c r="F23" s="36"/>
      <c r="G23" s="36"/>
      <c r="H23" s="36"/>
      <c r="I23" s="36"/>
      <c r="J23" s="36"/>
      <c r="K23" s="36"/>
      <c r="L23" s="3"/>
    </row>
    <row r="24" spans="1:12" ht="13.5" thickBot="1">
      <c r="A24" s="3" t="s">
        <v>244</v>
      </c>
      <c r="B24" s="3"/>
      <c r="C24" s="3"/>
      <c r="D24" s="38">
        <f>SUM(D17:D23)</f>
        <v>51000</v>
      </c>
      <c r="E24" s="36"/>
      <c r="F24" s="36"/>
      <c r="G24" s="38">
        <f>SUM(G17:G23)</f>
        <v>21863</v>
      </c>
      <c r="H24" s="36"/>
      <c r="I24" s="38">
        <f>SUM(I17:I23)</f>
        <v>2794</v>
      </c>
      <c r="J24" s="36"/>
      <c r="K24" s="38">
        <f>SUM(K17:K23)</f>
        <v>75657</v>
      </c>
      <c r="L24" s="3"/>
    </row>
    <row r="25" spans="1:12" ht="13.5" thickTop="1">
      <c r="A25" s="3"/>
      <c r="B25" s="3"/>
      <c r="C25" s="3"/>
      <c r="D25" s="3"/>
      <c r="E25" s="3"/>
      <c r="F25" s="3"/>
      <c r="G25" s="3"/>
      <c r="H25" s="3"/>
      <c r="I25" s="11"/>
      <c r="J25" s="3"/>
      <c r="K25" s="11"/>
      <c r="L25" s="3"/>
    </row>
    <row r="26" spans="1:12" ht="12.75">
      <c r="A26" s="3"/>
      <c r="B26" s="3"/>
      <c r="C26" s="3"/>
      <c r="D26" s="3"/>
      <c r="E26" s="3"/>
      <c r="F26" s="3"/>
      <c r="G26" s="3"/>
      <c r="H26" s="3"/>
      <c r="I26" s="11"/>
      <c r="J26" s="3"/>
      <c r="K26" s="11"/>
      <c r="L26" s="3"/>
    </row>
    <row r="27" spans="1:12" ht="12.75">
      <c r="A27" s="3"/>
      <c r="B27" s="3"/>
      <c r="C27" s="3"/>
      <c r="D27" s="3"/>
      <c r="E27" s="3"/>
      <c r="F27" s="3"/>
      <c r="G27" s="3"/>
      <c r="H27" s="3"/>
      <c r="I27" s="11"/>
      <c r="J27" s="3"/>
      <c r="K27" s="11"/>
      <c r="L27" s="3"/>
    </row>
    <row r="28" spans="1:12" ht="12.75">
      <c r="A28" s="71" t="s">
        <v>154</v>
      </c>
      <c r="B28" s="3"/>
      <c r="C28" s="3"/>
      <c r="D28" s="3"/>
      <c r="E28" s="3"/>
      <c r="F28" s="3"/>
      <c r="G28" s="3"/>
      <c r="H28" s="3"/>
      <c r="I28" s="11"/>
      <c r="J28" s="3"/>
      <c r="K28" s="11"/>
      <c r="L28" s="3"/>
    </row>
    <row r="29" spans="1:12" ht="12.75">
      <c r="A29" s="3"/>
      <c r="B29" s="3"/>
      <c r="C29" s="3"/>
      <c r="D29" s="3"/>
      <c r="E29" s="3"/>
      <c r="F29" s="3"/>
      <c r="G29" s="3"/>
      <c r="H29" s="3"/>
      <c r="I29" s="11"/>
      <c r="J29" s="3"/>
      <c r="K29" s="11"/>
      <c r="L29" s="3"/>
    </row>
    <row r="30" spans="1:12" ht="12.75">
      <c r="A30" s="71" t="s">
        <v>160</v>
      </c>
      <c r="B30" s="3"/>
      <c r="C30" s="3"/>
      <c r="D30" s="3"/>
      <c r="E30" s="3"/>
      <c r="F30" s="3"/>
      <c r="G30" s="3"/>
      <c r="H30" s="3"/>
      <c r="I30" s="11"/>
      <c r="J30" s="3"/>
      <c r="K30" s="11"/>
      <c r="L30" s="3"/>
    </row>
    <row r="31" spans="1:12" ht="12.75">
      <c r="A31" s="3"/>
      <c r="B31" s="3"/>
      <c r="C31" s="3"/>
      <c r="D31" s="3"/>
      <c r="E31" s="3"/>
      <c r="F31" s="3"/>
      <c r="G31" s="3"/>
      <c r="H31" s="3"/>
      <c r="I31" s="3"/>
      <c r="J31" s="3"/>
      <c r="K31" s="11"/>
      <c r="L31" s="3"/>
    </row>
    <row r="32" spans="1:13" ht="12.75">
      <c r="A32" s="25" t="s">
        <v>229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ht="12.75">
      <c r="A33" s="71" t="s">
        <v>228</v>
      </c>
    </row>
    <row r="34" ht="12.75">
      <c r="A34" s="3"/>
    </row>
    <row r="35" ht="12.75">
      <c r="A35" s="82" t="s">
        <v>250</v>
      </c>
    </row>
    <row r="36" ht="12.75">
      <c r="A36" s="82" t="s">
        <v>251</v>
      </c>
    </row>
  </sheetData>
  <printOptions/>
  <pageMargins left="0.984251968503937" right="0.35433070866141736" top="0.984251968503937" bottom="0.6299212598425197" header="0.5118110236220472" footer="0.5118110236220472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3"/>
  <sheetViews>
    <sheetView workbookViewId="0" topLeftCell="A2">
      <selection activeCell="A2" sqref="A1:J64"/>
    </sheetView>
  </sheetViews>
  <sheetFormatPr defaultColWidth="9.140625" defaultRowHeight="12.75"/>
  <cols>
    <col min="1" max="9" width="9.140625" style="43" customWidth="1"/>
    <col min="10" max="10" width="9.8515625" style="43" customWidth="1"/>
    <col min="11" max="16384" width="9.140625" style="43" customWidth="1"/>
  </cols>
  <sheetData>
    <row r="1" spans="1:10" ht="19.5">
      <c r="A1" s="23" t="s">
        <v>121</v>
      </c>
      <c r="B1" s="42"/>
      <c r="G1" s="42"/>
      <c r="H1" s="42"/>
      <c r="I1" s="42"/>
      <c r="J1" s="42"/>
    </row>
    <row r="2" spans="1:10" ht="12.75">
      <c r="A2" s="22" t="s">
        <v>111</v>
      </c>
      <c r="B2" s="44"/>
      <c r="C2" s="44"/>
      <c r="D2" s="44"/>
      <c r="E2" s="44"/>
      <c r="F2" s="44"/>
      <c r="G2" s="45"/>
      <c r="H2" s="44"/>
      <c r="I2" s="44"/>
      <c r="J2" s="44"/>
    </row>
    <row r="3" spans="1:10" ht="12.75">
      <c r="A3" s="44" t="s">
        <v>10</v>
      </c>
      <c r="B3" s="44"/>
      <c r="C3" s="44"/>
      <c r="D3" s="44"/>
      <c r="E3" s="44"/>
      <c r="F3" s="44"/>
      <c r="G3" s="44"/>
      <c r="H3" s="44"/>
      <c r="I3" s="44"/>
      <c r="J3" s="44"/>
    </row>
    <row r="6" spans="1:10" ht="14.25">
      <c r="A6" s="46" t="s">
        <v>5</v>
      </c>
      <c r="B6" s="46"/>
      <c r="C6" s="46"/>
      <c r="D6" s="46"/>
      <c r="E6" s="46"/>
      <c r="F6" s="46"/>
      <c r="G6" s="46"/>
      <c r="H6" s="46"/>
      <c r="I6" s="46"/>
      <c r="J6" s="46"/>
    </row>
    <row r="7" spans="1:10" ht="14.25">
      <c r="A7" s="46" t="s">
        <v>159</v>
      </c>
      <c r="B7" s="46"/>
      <c r="C7" s="46"/>
      <c r="D7" s="46"/>
      <c r="E7" s="46"/>
      <c r="F7" s="46"/>
      <c r="G7" s="46"/>
      <c r="H7" s="46"/>
      <c r="I7" s="46"/>
      <c r="J7" s="46"/>
    </row>
    <row r="8" spans="1:10" ht="12.75">
      <c r="A8" s="47"/>
      <c r="B8" s="47"/>
      <c r="C8" s="47"/>
      <c r="D8" s="47"/>
      <c r="E8" s="47"/>
      <c r="F8" s="47"/>
      <c r="G8" s="47"/>
      <c r="H8" s="47"/>
      <c r="I8" s="47"/>
      <c r="J8" s="47"/>
    </row>
    <row r="9" spans="1:10" ht="12.75">
      <c r="A9" s="47"/>
      <c r="B9" s="47"/>
      <c r="C9" s="47"/>
      <c r="D9" s="47"/>
      <c r="E9" s="47"/>
      <c r="F9" s="47"/>
      <c r="G9" s="47"/>
      <c r="H9" s="47"/>
      <c r="I9" s="48" t="s">
        <v>62</v>
      </c>
      <c r="J9" s="47"/>
    </row>
    <row r="10" spans="1:10" ht="12.75">
      <c r="A10" s="49"/>
      <c r="B10" s="47"/>
      <c r="C10" s="47"/>
      <c r="D10" s="47"/>
      <c r="E10" s="47"/>
      <c r="F10" s="47"/>
      <c r="G10" s="47"/>
      <c r="H10" s="47"/>
      <c r="I10" s="48" t="s">
        <v>162</v>
      </c>
      <c r="J10" s="47"/>
    </row>
    <row r="11" spans="1:10" ht="12.75">
      <c r="A11" s="47"/>
      <c r="B11" s="47"/>
      <c r="C11" s="47"/>
      <c r="D11" s="47"/>
      <c r="E11" s="47"/>
      <c r="F11" s="47"/>
      <c r="G11" s="47"/>
      <c r="H11" s="47"/>
      <c r="I11" s="50" t="s">
        <v>112</v>
      </c>
      <c r="J11" s="47"/>
    </row>
    <row r="12" spans="1:10" ht="12.75">
      <c r="A12" s="47"/>
      <c r="B12" s="47"/>
      <c r="C12" s="47"/>
      <c r="D12" s="47"/>
      <c r="E12" s="47"/>
      <c r="F12" s="47"/>
      <c r="G12" s="47"/>
      <c r="H12" s="47"/>
      <c r="I12" s="51" t="s">
        <v>8</v>
      </c>
      <c r="J12" s="47"/>
    </row>
    <row r="13" spans="1:10" ht="12.75">
      <c r="A13" s="52" t="s">
        <v>79</v>
      </c>
      <c r="B13" s="47"/>
      <c r="C13" s="47"/>
      <c r="D13" s="47"/>
      <c r="E13" s="47"/>
      <c r="F13" s="47"/>
      <c r="G13" s="47"/>
      <c r="H13" s="47"/>
      <c r="I13" s="47"/>
      <c r="J13" s="47"/>
    </row>
    <row r="14" spans="1:10" ht="12.75">
      <c r="A14" s="47"/>
      <c r="B14" s="47"/>
      <c r="C14" s="47"/>
      <c r="D14" s="47"/>
      <c r="E14" s="47"/>
      <c r="F14" s="47"/>
      <c r="G14" s="47"/>
      <c r="H14" s="47"/>
      <c r="I14" s="47"/>
      <c r="J14" s="47"/>
    </row>
    <row r="15" spans="1:10" ht="12.75">
      <c r="A15" s="53" t="s">
        <v>80</v>
      </c>
      <c r="B15" s="47"/>
      <c r="C15" s="47"/>
      <c r="D15" s="47"/>
      <c r="E15" s="47"/>
      <c r="F15" s="47"/>
      <c r="G15" s="47"/>
      <c r="H15" s="47"/>
      <c r="I15" s="54">
        <v>3223</v>
      </c>
      <c r="J15" s="47"/>
    </row>
    <row r="16" spans="1:10" ht="12.75">
      <c r="A16" s="53" t="s">
        <v>93</v>
      </c>
      <c r="B16" s="47"/>
      <c r="C16" s="47"/>
      <c r="D16" s="47"/>
      <c r="E16" s="47"/>
      <c r="F16" s="47"/>
      <c r="G16" s="47"/>
      <c r="H16" s="47"/>
      <c r="I16" s="54"/>
      <c r="J16" s="47"/>
    </row>
    <row r="17" spans="1:10" ht="12.75">
      <c r="A17" s="53" t="s">
        <v>81</v>
      </c>
      <c r="B17" s="47"/>
      <c r="C17" s="47"/>
      <c r="D17" s="47"/>
      <c r="E17" s="47"/>
      <c r="F17" s="47"/>
      <c r="G17" s="47"/>
      <c r="H17" s="47"/>
      <c r="I17" s="54">
        <v>1884</v>
      </c>
      <c r="J17" s="47"/>
    </row>
    <row r="18" spans="1:10" ht="12.75">
      <c r="A18" s="53" t="s">
        <v>129</v>
      </c>
      <c r="B18" s="47"/>
      <c r="C18" s="47"/>
      <c r="D18" s="47"/>
      <c r="E18" s="47"/>
      <c r="F18" s="47"/>
      <c r="G18" s="47"/>
      <c r="H18" s="47"/>
      <c r="I18" s="54">
        <v>-22</v>
      </c>
      <c r="J18" s="47"/>
    </row>
    <row r="19" spans="1:10" ht="12.75">
      <c r="A19" s="53" t="s">
        <v>115</v>
      </c>
      <c r="B19" s="47"/>
      <c r="C19" s="47"/>
      <c r="D19" s="47"/>
      <c r="E19" s="47"/>
      <c r="G19" s="47"/>
      <c r="H19" s="47"/>
      <c r="I19" s="54">
        <v>35</v>
      </c>
      <c r="J19" s="47"/>
    </row>
    <row r="20" spans="1:10" ht="12.75">
      <c r="A20" s="47"/>
      <c r="B20" s="47"/>
      <c r="C20" s="47"/>
      <c r="D20" s="47"/>
      <c r="E20" s="47"/>
      <c r="G20" s="47"/>
      <c r="H20" s="47"/>
      <c r="I20" s="55"/>
      <c r="J20" s="47"/>
    </row>
    <row r="21" spans="1:10" ht="12.75">
      <c r="A21" s="53" t="s">
        <v>82</v>
      </c>
      <c r="B21" s="47"/>
      <c r="C21" s="47"/>
      <c r="D21" s="47"/>
      <c r="E21" s="47"/>
      <c r="F21" s="47"/>
      <c r="G21" s="47"/>
      <c r="H21" s="47"/>
      <c r="I21" s="54">
        <f>SUM(I15:I19)</f>
        <v>5120</v>
      </c>
      <c r="J21" s="47"/>
    </row>
    <row r="22" spans="1:10" ht="12.75">
      <c r="A22" s="53"/>
      <c r="B22" s="47"/>
      <c r="C22" s="47"/>
      <c r="D22" s="47"/>
      <c r="E22" s="47"/>
      <c r="F22" s="47"/>
      <c r="G22" s="47"/>
      <c r="H22" s="47"/>
      <c r="I22" s="54"/>
      <c r="J22" s="47"/>
    </row>
    <row r="23" spans="1:10" ht="12.75">
      <c r="A23" s="53" t="s">
        <v>109</v>
      </c>
      <c r="B23" s="47"/>
      <c r="C23" s="47"/>
      <c r="D23" s="47"/>
      <c r="E23" s="47"/>
      <c r="F23" s="47"/>
      <c r="G23" s="47"/>
      <c r="H23" s="47"/>
      <c r="I23" s="54">
        <v>-7085</v>
      </c>
      <c r="J23" s="47"/>
    </row>
    <row r="24" spans="1:10" ht="12.75">
      <c r="A24" s="53" t="s">
        <v>116</v>
      </c>
      <c r="B24" s="47"/>
      <c r="C24" s="47"/>
      <c r="D24" s="47"/>
      <c r="E24" s="47"/>
      <c r="F24" s="47"/>
      <c r="G24" s="47"/>
      <c r="H24" s="47"/>
      <c r="I24" s="54">
        <v>1686</v>
      </c>
      <c r="J24" s="47"/>
    </row>
    <row r="25" spans="1:10" ht="12.75">
      <c r="A25" s="53" t="s">
        <v>110</v>
      </c>
      <c r="B25" s="47"/>
      <c r="C25" s="47"/>
      <c r="D25" s="47"/>
      <c r="E25" s="47"/>
      <c r="F25" s="47"/>
      <c r="G25" s="47"/>
      <c r="H25" s="47"/>
      <c r="I25" s="54">
        <v>176</v>
      </c>
      <c r="J25" s="47"/>
    </row>
    <row r="26" spans="1:10" ht="12.75">
      <c r="A26" s="47"/>
      <c r="B26" s="47"/>
      <c r="C26" s="47"/>
      <c r="D26" s="47"/>
      <c r="E26" s="47"/>
      <c r="F26" s="47"/>
      <c r="G26" s="47"/>
      <c r="H26" s="47"/>
      <c r="I26" s="55"/>
      <c r="J26" s="47"/>
    </row>
    <row r="27" spans="1:10" ht="12.75">
      <c r="A27" s="53" t="s">
        <v>130</v>
      </c>
      <c r="B27" s="47"/>
      <c r="C27" s="47"/>
      <c r="D27" s="47"/>
      <c r="E27" s="47"/>
      <c r="F27" s="47"/>
      <c r="G27" s="47"/>
      <c r="H27" s="47"/>
      <c r="I27" s="54">
        <f>SUM(I21:I26)</f>
        <v>-103</v>
      </c>
      <c r="J27" s="47"/>
    </row>
    <row r="28" spans="1:10" ht="12.75">
      <c r="A28" s="53"/>
      <c r="B28" s="47"/>
      <c r="C28" s="47"/>
      <c r="D28" s="47"/>
      <c r="E28" s="47"/>
      <c r="F28" s="47"/>
      <c r="G28" s="47"/>
      <c r="H28" s="47"/>
      <c r="I28" s="54"/>
      <c r="J28" s="47"/>
    </row>
    <row r="29" spans="1:10" ht="12.75">
      <c r="A29" s="53" t="s">
        <v>83</v>
      </c>
      <c r="B29" s="47"/>
      <c r="C29" s="47"/>
      <c r="D29" s="47"/>
      <c r="E29" s="47"/>
      <c r="F29" s="47"/>
      <c r="G29" s="47"/>
      <c r="H29" s="47"/>
      <c r="I29" s="54">
        <v>-35</v>
      </c>
      <c r="J29" s="47"/>
    </row>
    <row r="30" spans="1:10" ht="12.75">
      <c r="A30" s="47"/>
      <c r="B30" s="47"/>
      <c r="C30" s="47"/>
      <c r="D30" s="47"/>
      <c r="E30" s="47"/>
      <c r="F30" s="47"/>
      <c r="G30" s="47"/>
      <c r="H30" s="47"/>
      <c r="I30" s="54"/>
      <c r="J30" s="47"/>
    </row>
    <row r="31" spans="1:10" ht="12.75">
      <c r="A31" s="53" t="s">
        <v>117</v>
      </c>
      <c r="B31" s="47"/>
      <c r="C31" s="47"/>
      <c r="D31" s="47"/>
      <c r="E31" s="47"/>
      <c r="F31" s="47"/>
      <c r="G31" s="47"/>
      <c r="H31" s="47"/>
      <c r="I31" s="56">
        <f>SUM(I27:I30)</f>
        <v>-138</v>
      </c>
      <c r="J31" s="47"/>
    </row>
    <row r="32" spans="1:10" ht="12.75">
      <c r="A32" s="47"/>
      <c r="B32" s="47"/>
      <c r="C32" s="47"/>
      <c r="D32" s="47"/>
      <c r="E32" s="47"/>
      <c r="F32" s="47"/>
      <c r="G32" s="47"/>
      <c r="H32" s="47"/>
      <c r="I32" s="54"/>
      <c r="J32" s="47"/>
    </row>
    <row r="33" spans="1:10" ht="12.75">
      <c r="A33" s="52" t="s">
        <v>84</v>
      </c>
      <c r="B33" s="47"/>
      <c r="C33" s="47"/>
      <c r="D33" s="47"/>
      <c r="E33" s="47"/>
      <c r="F33" s="47"/>
      <c r="G33" s="47"/>
      <c r="H33" s="47"/>
      <c r="I33" s="54"/>
      <c r="J33" s="47"/>
    </row>
    <row r="34" spans="1:10" ht="12.75">
      <c r="A34" s="47"/>
      <c r="B34" s="47"/>
      <c r="C34" s="47"/>
      <c r="D34" s="47"/>
      <c r="E34" s="47"/>
      <c r="F34" s="47"/>
      <c r="G34" s="47"/>
      <c r="H34" s="47"/>
      <c r="I34" s="54"/>
      <c r="J34" s="47"/>
    </row>
    <row r="35" spans="1:10" ht="12.75">
      <c r="A35" s="47" t="s">
        <v>94</v>
      </c>
      <c r="B35" s="47"/>
      <c r="C35" s="47"/>
      <c r="D35" s="47"/>
      <c r="E35" s="47"/>
      <c r="F35" s="47"/>
      <c r="G35" s="47"/>
      <c r="H35" s="47"/>
      <c r="I35" s="54">
        <v>3085</v>
      </c>
      <c r="J35" s="47"/>
    </row>
    <row r="36" spans="1:10" ht="12.75">
      <c r="A36" s="53" t="s">
        <v>85</v>
      </c>
      <c r="B36" s="47"/>
      <c r="C36" s="47"/>
      <c r="D36" s="47"/>
      <c r="E36" s="47"/>
      <c r="F36" s="47"/>
      <c r="G36" s="47"/>
      <c r="H36" s="47"/>
      <c r="I36" s="54">
        <v>-1224</v>
      </c>
      <c r="J36" s="47"/>
    </row>
    <row r="37" spans="1:10" ht="12.75">
      <c r="A37" s="53" t="s">
        <v>118</v>
      </c>
      <c r="B37" s="47"/>
      <c r="C37" s="47"/>
      <c r="D37" s="47"/>
      <c r="E37" s="47"/>
      <c r="F37" s="47"/>
      <c r="G37" s="47"/>
      <c r="H37" s="47"/>
      <c r="I37" s="54">
        <v>22</v>
      </c>
      <c r="J37" s="47"/>
    </row>
    <row r="38" spans="1:10" ht="12.75">
      <c r="A38" s="47"/>
      <c r="B38" s="47"/>
      <c r="C38" s="47"/>
      <c r="D38" s="47"/>
      <c r="E38" s="47"/>
      <c r="F38" s="47"/>
      <c r="G38" s="47"/>
      <c r="H38" s="47"/>
      <c r="I38" s="54"/>
      <c r="J38" s="47"/>
    </row>
    <row r="39" spans="1:10" ht="12.75">
      <c r="A39" s="53" t="s">
        <v>123</v>
      </c>
      <c r="B39" s="47"/>
      <c r="C39" s="47"/>
      <c r="D39" s="47"/>
      <c r="E39" s="47"/>
      <c r="F39" s="47"/>
      <c r="G39" s="47"/>
      <c r="H39" s="47"/>
      <c r="I39" s="56">
        <f>SUM(I35:I38)</f>
        <v>1883</v>
      </c>
      <c r="J39" s="47"/>
    </row>
    <row r="40" spans="1:10" ht="12.75">
      <c r="A40" s="47"/>
      <c r="B40" s="47"/>
      <c r="C40" s="47"/>
      <c r="D40" s="47"/>
      <c r="E40" s="47"/>
      <c r="F40" s="47"/>
      <c r="G40" s="47"/>
      <c r="H40" s="47"/>
      <c r="I40" s="54"/>
      <c r="J40" s="47"/>
    </row>
    <row r="41" spans="1:10" ht="12.75">
      <c r="A41" s="52" t="s">
        <v>86</v>
      </c>
      <c r="B41" s="47"/>
      <c r="C41" s="47"/>
      <c r="D41" s="47"/>
      <c r="E41" s="47"/>
      <c r="F41" s="47"/>
      <c r="G41" s="47"/>
      <c r="H41" s="47"/>
      <c r="I41" s="54"/>
      <c r="J41" s="47"/>
    </row>
    <row r="42" spans="1:10" ht="12.75">
      <c r="A42" s="47"/>
      <c r="B42" s="47"/>
      <c r="C42" s="47"/>
      <c r="D42" s="47"/>
      <c r="E42" s="47"/>
      <c r="F42" s="47"/>
      <c r="G42" s="47"/>
      <c r="H42" s="47"/>
      <c r="I42" s="54"/>
      <c r="J42" s="47"/>
    </row>
    <row r="43" spans="1:10" ht="12.75">
      <c r="A43" s="53" t="s">
        <v>119</v>
      </c>
      <c r="B43" s="47"/>
      <c r="C43" s="47"/>
      <c r="D43" s="47"/>
      <c r="E43" s="47"/>
      <c r="F43" s="47"/>
      <c r="G43" s="47"/>
      <c r="H43" s="47"/>
      <c r="I43" s="54">
        <v>1191</v>
      </c>
      <c r="J43" s="47"/>
    </row>
    <row r="44" spans="1:10" ht="12.75">
      <c r="A44" s="53" t="s">
        <v>120</v>
      </c>
      <c r="B44" s="47"/>
      <c r="C44" s="47"/>
      <c r="D44" s="47"/>
      <c r="E44" s="47"/>
      <c r="F44" s="47"/>
      <c r="G44" s="47"/>
      <c r="H44" s="47"/>
      <c r="I44" s="54">
        <v>2693</v>
      </c>
      <c r="J44" s="47"/>
    </row>
    <row r="45" spans="1:10" ht="12.75">
      <c r="A45" s="47"/>
      <c r="B45" s="47"/>
      <c r="C45" s="47"/>
      <c r="D45" s="47"/>
      <c r="E45" s="47"/>
      <c r="F45" s="47"/>
      <c r="G45" s="47"/>
      <c r="H45" s="47"/>
      <c r="I45" s="54"/>
      <c r="J45" s="47"/>
    </row>
    <row r="46" spans="1:10" ht="12.75">
      <c r="A46" s="53" t="s">
        <v>124</v>
      </c>
      <c r="B46" s="47"/>
      <c r="C46" s="47"/>
      <c r="D46" s="47"/>
      <c r="E46" s="47"/>
      <c r="F46" s="47"/>
      <c r="G46" s="47"/>
      <c r="H46" s="47"/>
      <c r="I46" s="56">
        <f>SUM(I43:I45)</f>
        <v>3884</v>
      </c>
      <c r="J46" s="47"/>
    </row>
    <row r="47" spans="1:10" ht="12.75">
      <c r="A47" s="47"/>
      <c r="B47" s="47"/>
      <c r="C47" s="47"/>
      <c r="D47" s="47"/>
      <c r="E47" s="47"/>
      <c r="F47" s="47"/>
      <c r="G47" s="47"/>
      <c r="H47" s="47"/>
      <c r="I47" s="54"/>
      <c r="J47" s="47"/>
    </row>
    <row r="48" spans="1:10" ht="12.75">
      <c r="A48" s="52" t="s">
        <v>125</v>
      </c>
      <c r="B48" s="47"/>
      <c r="C48" s="47"/>
      <c r="D48" s="47"/>
      <c r="E48" s="47"/>
      <c r="F48" s="47"/>
      <c r="G48" s="47"/>
      <c r="H48" s="47"/>
      <c r="I48" s="54">
        <f>+I31+I39+I46</f>
        <v>5629</v>
      </c>
      <c r="J48" s="47"/>
    </row>
    <row r="49" spans="1:10" ht="12.75">
      <c r="A49" s="47"/>
      <c r="B49" s="47"/>
      <c r="C49" s="47"/>
      <c r="D49" s="47"/>
      <c r="E49" s="47"/>
      <c r="F49" s="47"/>
      <c r="G49" s="47"/>
      <c r="H49" s="47"/>
      <c r="I49" s="54"/>
      <c r="J49" s="47"/>
    </row>
    <row r="50" spans="1:10" ht="12.75">
      <c r="A50" s="52" t="s">
        <v>163</v>
      </c>
      <c r="B50" s="47"/>
      <c r="C50" s="47"/>
      <c r="D50" s="47"/>
      <c r="E50" s="47"/>
      <c r="F50" s="47"/>
      <c r="G50" s="47"/>
      <c r="H50" s="47"/>
      <c r="I50" s="62" t="s">
        <v>92</v>
      </c>
      <c r="J50" s="47"/>
    </row>
    <row r="51" spans="1:10" ht="12.75">
      <c r="A51" s="47"/>
      <c r="B51" s="47"/>
      <c r="C51" s="47"/>
      <c r="D51" s="47"/>
      <c r="E51" s="47"/>
      <c r="F51" s="47"/>
      <c r="G51" s="47"/>
      <c r="H51" s="47"/>
      <c r="I51" s="54"/>
      <c r="J51" s="47"/>
    </row>
    <row r="52" spans="1:10" ht="13.5" thickBot="1">
      <c r="A52" s="52" t="s">
        <v>164</v>
      </c>
      <c r="B52" s="47"/>
      <c r="C52" s="47"/>
      <c r="D52" s="47"/>
      <c r="E52" s="47"/>
      <c r="F52" s="47"/>
      <c r="G52" s="47"/>
      <c r="H52" s="47"/>
      <c r="I52" s="70">
        <f>I48</f>
        <v>5629</v>
      </c>
      <c r="J52" s="47"/>
    </row>
    <row r="53" spans="1:10" ht="13.5" thickTop="1">
      <c r="A53" s="47"/>
      <c r="B53" s="47"/>
      <c r="C53" s="47"/>
      <c r="D53" s="47"/>
      <c r="E53" s="47"/>
      <c r="F53" s="47"/>
      <c r="G53" s="47"/>
      <c r="H53" s="47"/>
      <c r="I53" s="47"/>
      <c r="J53" s="47"/>
    </row>
    <row r="54" spans="1:10" ht="12.75">
      <c r="A54" s="47"/>
      <c r="B54" s="47"/>
      <c r="C54" s="47"/>
      <c r="D54" s="47"/>
      <c r="E54" s="47"/>
      <c r="F54" s="47"/>
      <c r="G54" s="47"/>
      <c r="H54" s="47"/>
      <c r="I54" s="47"/>
      <c r="J54" s="47"/>
    </row>
    <row r="55" spans="1:10" ht="12.75">
      <c r="A55" s="71" t="s">
        <v>154</v>
      </c>
      <c r="B55" s="47"/>
      <c r="C55" s="47"/>
      <c r="D55" s="47"/>
      <c r="E55" s="47"/>
      <c r="F55" s="47"/>
      <c r="G55" s="47"/>
      <c r="H55" s="47"/>
      <c r="I55" s="47"/>
      <c r="J55" s="47"/>
    </row>
    <row r="56" spans="1:10" ht="12.75">
      <c r="A56" s="3"/>
      <c r="B56" s="47"/>
      <c r="C56" s="47"/>
      <c r="D56" s="47"/>
      <c r="E56" s="47"/>
      <c r="F56" s="47"/>
      <c r="G56" s="47"/>
      <c r="H56" s="47"/>
      <c r="I56" s="47"/>
      <c r="J56" s="47"/>
    </row>
    <row r="57" spans="1:10" ht="12.75">
      <c r="A57" s="71" t="s">
        <v>160</v>
      </c>
      <c r="B57" s="47"/>
      <c r="C57" s="47"/>
      <c r="D57" s="47"/>
      <c r="E57" s="47"/>
      <c r="F57" s="47"/>
      <c r="G57" s="47"/>
      <c r="H57" s="47"/>
      <c r="I57" s="47"/>
      <c r="J57" s="47"/>
    </row>
    <row r="58" spans="1:10" ht="12.75">
      <c r="A58" s="47"/>
      <c r="B58" s="47"/>
      <c r="C58" s="47"/>
      <c r="D58" s="47"/>
      <c r="E58" s="47"/>
      <c r="F58" s="47"/>
      <c r="G58" s="47"/>
      <c r="H58" s="47"/>
      <c r="I58" s="47"/>
      <c r="J58" s="47"/>
    </row>
    <row r="59" spans="1:10" ht="12.75">
      <c r="A59" s="25" t="s">
        <v>165</v>
      </c>
      <c r="B59" s="57"/>
      <c r="C59" s="57"/>
      <c r="D59" s="57"/>
      <c r="E59" s="57"/>
      <c r="F59" s="57"/>
      <c r="G59" s="57"/>
      <c r="H59" s="57"/>
      <c r="I59" s="57"/>
      <c r="J59" s="57"/>
    </row>
    <row r="60" spans="1:10" ht="12.75">
      <c r="A60" s="71" t="s">
        <v>161</v>
      </c>
      <c r="B60" s="57"/>
      <c r="C60" s="57"/>
      <c r="D60" s="57"/>
      <c r="E60" s="57"/>
      <c r="F60" s="57"/>
      <c r="G60" s="57"/>
      <c r="H60" s="57"/>
      <c r="I60" s="57"/>
      <c r="J60" s="57"/>
    </row>
    <row r="61" spans="1:10" ht="12.75">
      <c r="A61" s="3"/>
      <c r="B61" s="47"/>
      <c r="C61" s="47"/>
      <c r="D61" s="47"/>
      <c r="E61" s="47"/>
      <c r="F61" s="47"/>
      <c r="G61" s="47"/>
      <c r="H61" s="47"/>
      <c r="I61" s="47"/>
      <c r="J61" s="47"/>
    </row>
    <row r="62" ht="12.75">
      <c r="A62" s="82" t="s">
        <v>252</v>
      </c>
    </row>
    <row r="63" ht="12.75">
      <c r="A63" s="82" t="s">
        <v>166</v>
      </c>
    </row>
  </sheetData>
  <printOptions/>
  <pageMargins left="0.984251968503937" right="0.7480314960629921" top="0.7874015748031497" bottom="0.6299212598425197" header="0.5118110236220472" footer="0.5118110236220472"/>
  <pageSetup fitToHeight="1" fitToWidth="1" horizontalDpi="800" verticalDpi="8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G285"/>
  <sheetViews>
    <sheetView showGridLines="0" tabSelected="1" workbookViewId="0" topLeftCell="A252">
      <selection activeCell="F278" sqref="F278"/>
    </sheetView>
  </sheetViews>
  <sheetFormatPr defaultColWidth="9.140625" defaultRowHeight="12.75"/>
  <cols>
    <col min="1" max="2" width="5.7109375" style="0" customWidth="1"/>
    <col min="3" max="5" width="7.7109375" style="0" customWidth="1"/>
    <col min="6" max="6" width="9.7109375" style="0" customWidth="1"/>
    <col min="7" max="7" width="5.7109375" style="0" customWidth="1"/>
    <col min="8" max="9" width="9.7109375" style="0" customWidth="1"/>
    <col min="10" max="10" width="2.140625" style="0" customWidth="1"/>
    <col min="11" max="12" width="9.7109375" style="0" customWidth="1"/>
    <col min="13" max="15" width="8.7109375" style="0" customWidth="1"/>
    <col min="16" max="17" width="7.7109375" style="0" customWidth="1"/>
  </cols>
  <sheetData>
    <row r="1" spans="1:13" ht="15">
      <c r="A1" s="21" t="s">
        <v>121</v>
      </c>
      <c r="B1" s="21"/>
      <c r="F1" s="21"/>
      <c r="G1" s="21"/>
      <c r="H1" s="21"/>
      <c r="I1" s="21"/>
      <c r="J1" s="21"/>
      <c r="K1" s="21"/>
      <c r="L1" s="21"/>
      <c r="M1" s="21"/>
    </row>
    <row r="2" spans="1:13" ht="12.75">
      <c r="A2" s="68" t="s">
        <v>111</v>
      </c>
      <c r="B2" s="22"/>
      <c r="C2" s="22"/>
      <c r="D2" s="22"/>
      <c r="E2" s="22"/>
      <c r="F2" s="35"/>
      <c r="G2" s="22"/>
      <c r="H2" s="22"/>
      <c r="I2" s="22"/>
      <c r="J2" s="22"/>
      <c r="K2" s="22"/>
      <c r="L2" s="22"/>
      <c r="M2" s="22"/>
    </row>
    <row r="3" spans="1:13" ht="12.75">
      <c r="A3" s="68" t="s">
        <v>10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</row>
    <row r="5" spans="1:13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 s="4" customFormat="1" ht="14.25">
      <c r="A6" s="24" t="s">
        <v>168</v>
      </c>
      <c r="B6" s="29"/>
      <c r="C6" s="29"/>
      <c r="D6" s="29"/>
      <c r="E6" s="29"/>
      <c r="F6" s="29"/>
      <c r="G6" s="26"/>
      <c r="H6" s="29"/>
      <c r="I6" s="29"/>
      <c r="J6" s="29"/>
      <c r="K6" s="29"/>
      <c r="L6" s="29"/>
      <c r="M6" s="29"/>
    </row>
    <row r="7" spans="1:13" s="4" customFormat="1" ht="14.25">
      <c r="A7" s="83" t="s">
        <v>167</v>
      </c>
      <c r="B7" s="29"/>
      <c r="C7" s="29"/>
      <c r="D7" s="29"/>
      <c r="E7" s="29"/>
      <c r="F7" s="29"/>
      <c r="G7" s="26"/>
      <c r="H7" s="29"/>
      <c r="I7" s="29"/>
      <c r="J7" s="29"/>
      <c r="K7" s="29"/>
      <c r="L7" s="29"/>
      <c r="M7" s="29"/>
    </row>
    <row r="8" spans="1:13" ht="12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</row>
    <row r="9" spans="1:13" ht="12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</row>
    <row r="10" spans="1:13" ht="12.75">
      <c r="A10" s="14" t="s">
        <v>11</v>
      </c>
      <c r="B10" s="9" t="s">
        <v>232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1:13" ht="12.75">
      <c r="A11" s="14"/>
      <c r="B11" s="9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2:13" ht="12.75">
      <c r="B12" s="3" t="s">
        <v>170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2:13" ht="12.75">
      <c r="B13" s="3" t="s">
        <v>169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2:13" ht="12.75">
      <c r="B14" s="1" t="s">
        <v>238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2:13" ht="12.75">
      <c r="B15" s="1" t="s">
        <v>171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  <row r="16" spans="2:13" ht="12.75"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ht="12.75">
      <c r="A17" s="3"/>
      <c r="B17" s="3" t="s">
        <v>172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 ht="12.75">
      <c r="A18" s="3"/>
      <c r="B18" s="3" t="s">
        <v>173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1:13" ht="12.75">
      <c r="A19" s="3"/>
      <c r="B19" s="84" t="s">
        <v>226</v>
      </c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1:13" ht="12.75">
      <c r="A20" s="3"/>
      <c r="B20" s="1" t="s">
        <v>260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</row>
    <row r="21" spans="1:13" ht="12.75">
      <c r="A21" s="3"/>
      <c r="B21" s="1" t="s">
        <v>259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1:13" ht="12.75">
      <c r="A22" s="3"/>
      <c r="B22" s="1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13" ht="12.75">
      <c r="A23" s="3"/>
      <c r="B23" s="1" t="s">
        <v>274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13" ht="12.75">
      <c r="A24" s="3"/>
      <c r="B24" s="1" t="s">
        <v>261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13" ht="12.75">
      <c r="A25" s="3"/>
      <c r="B25" s="1" t="s">
        <v>262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13" ht="12.75">
      <c r="A26" s="3"/>
      <c r="B26" s="1" t="s">
        <v>263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13" ht="12.75">
      <c r="A27" s="3"/>
      <c r="B27" s="1" t="s">
        <v>264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13" ht="12.75">
      <c r="A28" s="3"/>
      <c r="B28" s="1" t="s">
        <v>265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13" ht="12.75">
      <c r="A29" s="3"/>
      <c r="B29" s="1" t="s">
        <v>266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13" ht="12.75">
      <c r="A30" s="3"/>
      <c r="B30" s="1" t="s">
        <v>267</v>
      </c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13" ht="12.75">
      <c r="A31" s="3"/>
      <c r="B31" s="1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13" ht="12.75">
      <c r="A32" s="3"/>
      <c r="B32" s="1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13" ht="12.75">
      <c r="A33" s="14" t="s">
        <v>12</v>
      </c>
      <c r="B33" s="9" t="s">
        <v>174</v>
      </c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1:13" ht="12.75">
      <c r="A34" s="14"/>
      <c r="B34" s="9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2:13" ht="12.75">
      <c r="B35" s="3" t="s">
        <v>175</v>
      </c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2:13" ht="12.75">
      <c r="B36" s="3" t="s">
        <v>176</v>
      </c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</row>
    <row r="37" spans="1:13" ht="12.7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</row>
    <row r="38" spans="1:13" ht="12.7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</row>
    <row r="39" spans="1:13" ht="12.75">
      <c r="A39" s="14" t="s">
        <v>13</v>
      </c>
      <c r="B39" s="9" t="s">
        <v>177</v>
      </c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</row>
    <row r="40" spans="1:13" ht="12.75">
      <c r="A40" s="14"/>
      <c r="B40" s="9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</row>
    <row r="41" spans="1:13" ht="12.75">
      <c r="A41" s="1"/>
      <c r="B41" s="3" t="s">
        <v>132</v>
      </c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</row>
    <row r="42" spans="1:13" ht="12.75">
      <c r="A42" s="1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</row>
    <row r="43" spans="1:13" ht="12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</row>
    <row r="44" spans="1:13" ht="12.75">
      <c r="A44" s="14" t="s">
        <v>14</v>
      </c>
      <c r="B44" s="9" t="s">
        <v>36</v>
      </c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</row>
    <row r="45" spans="1:13" ht="12.75">
      <c r="A45" s="14"/>
      <c r="B45" s="9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</row>
    <row r="46" spans="1:13" ht="12.75">
      <c r="A46" s="1"/>
      <c r="B46" s="3" t="s">
        <v>178</v>
      </c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</row>
    <row r="47" spans="1:13" ht="12.75">
      <c r="A47" s="3"/>
      <c r="B47" s="3" t="s">
        <v>179</v>
      </c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</row>
    <row r="48" spans="1:13" ht="12.7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</row>
    <row r="49" spans="1:13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</row>
    <row r="50" spans="1:13" ht="12.75">
      <c r="A50" s="14" t="s">
        <v>15</v>
      </c>
      <c r="B50" s="9" t="s">
        <v>37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1:13" ht="12.75">
      <c r="A51" s="14"/>
      <c r="B51" s="9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</row>
    <row r="52" spans="1:13" ht="12.75">
      <c r="A52" s="1"/>
      <c r="B52" s="3" t="s">
        <v>181</v>
      </c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</row>
    <row r="53" spans="1:13" ht="12.75">
      <c r="A53" s="1"/>
      <c r="B53" s="3" t="s">
        <v>180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</row>
    <row r="54" spans="1:13" ht="12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</row>
    <row r="55" spans="1:13" ht="12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</row>
    <row r="56" spans="1:13" ht="12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</row>
    <row r="57" spans="1:13" ht="12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</row>
    <row r="58" spans="1:13" ht="12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</row>
    <row r="59" spans="1:13" ht="15">
      <c r="A59" s="21" t="str">
        <f>A1</f>
        <v>CYMAO HOLDINGS BERHAD</v>
      </c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</row>
    <row r="60" spans="1:13" ht="12.75">
      <c r="A60" s="68" t="str">
        <f>A2</f>
        <v>(Company No. 445931-U)</v>
      </c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</row>
    <row r="61" spans="1:13" ht="12.75">
      <c r="A61" s="68" t="s">
        <v>10</v>
      </c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</row>
    <row r="62" spans="1:13" ht="12.7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</row>
    <row r="63" spans="1:13" ht="12.7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</row>
    <row r="64" spans="1:13" ht="12.75">
      <c r="A64" s="14" t="s">
        <v>16</v>
      </c>
      <c r="B64" s="9" t="s">
        <v>38</v>
      </c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</row>
    <row r="65" spans="1:13" ht="12.75">
      <c r="A65" s="14"/>
      <c r="B65" s="7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</row>
    <row r="66" spans="1:13" ht="12.75">
      <c r="A66" s="14"/>
      <c r="B66" s="17" t="s">
        <v>253</v>
      </c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</row>
    <row r="67" spans="1:13" ht="12.75">
      <c r="A67" s="14"/>
      <c r="B67" s="17" t="s">
        <v>254</v>
      </c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</row>
    <row r="68" spans="1:13" ht="12.75">
      <c r="A68" s="14"/>
      <c r="B68" s="17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</row>
    <row r="69" spans="1:13" ht="12.75">
      <c r="A69" s="1"/>
      <c r="B69" s="3" t="s">
        <v>182</v>
      </c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</row>
    <row r="70" spans="1:13" ht="12.75">
      <c r="A70" s="3"/>
      <c r="B70" s="1" t="s">
        <v>230</v>
      </c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</row>
    <row r="71" spans="1:13" ht="12.75">
      <c r="A71" s="3"/>
      <c r="B71" s="1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</row>
    <row r="72" spans="1:13" ht="12.75">
      <c r="A72" s="3"/>
      <c r="B72" s="17" t="s">
        <v>239</v>
      </c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</row>
    <row r="73" spans="1:13" ht="12.75">
      <c r="A73" s="3"/>
      <c r="B73" s="1" t="s">
        <v>183</v>
      </c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</row>
    <row r="74" spans="1:13" ht="12.75">
      <c r="A74" s="3"/>
      <c r="B74" s="17" t="s">
        <v>240</v>
      </c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</row>
    <row r="75" spans="1:13" ht="12.75">
      <c r="A75" s="3"/>
      <c r="B75" s="1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</row>
    <row r="76" spans="1:13" ht="12.75">
      <c r="A76" s="3"/>
      <c r="B76" s="17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ht="12.75">
      <c r="A77" s="14" t="s">
        <v>17</v>
      </c>
      <c r="B77" s="18" t="s">
        <v>35</v>
      </c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</row>
    <row r="78" spans="1:13" ht="12.75">
      <c r="A78" s="14"/>
      <c r="B78" s="18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</row>
    <row r="79" spans="1:13" ht="12.75">
      <c r="A79" s="3"/>
      <c r="B79" s="4" t="s">
        <v>255</v>
      </c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</row>
    <row r="80" spans="1:13" ht="12.75">
      <c r="A80" s="3"/>
      <c r="B80" s="3" t="s">
        <v>184</v>
      </c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</row>
    <row r="81" spans="1:13" ht="12.75">
      <c r="A81" s="3"/>
      <c r="C81" s="3"/>
      <c r="D81" s="3"/>
      <c r="E81" s="3"/>
      <c r="M81" s="3"/>
    </row>
    <row r="82" spans="1:13" ht="12.75">
      <c r="A82" s="3"/>
      <c r="B82" s="17"/>
      <c r="C82" s="3"/>
      <c r="D82" s="3"/>
      <c r="E82" s="3"/>
      <c r="M82" s="3"/>
    </row>
    <row r="83" spans="1:13" ht="12.75">
      <c r="A83" s="14" t="s">
        <v>18</v>
      </c>
      <c r="B83" s="18" t="s">
        <v>39</v>
      </c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</row>
    <row r="84" spans="1:13" ht="12.75">
      <c r="A84" s="14"/>
      <c r="B84" s="18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</row>
    <row r="85" spans="1:13" ht="12.75">
      <c r="A85" s="3"/>
      <c r="B85" s="1" t="s">
        <v>185</v>
      </c>
      <c r="C85" s="3"/>
      <c r="D85" s="3"/>
      <c r="E85" s="3"/>
      <c r="F85" s="12"/>
      <c r="G85" s="8"/>
      <c r="H85" s="12"/>
      <c r="I85" s="3"/>
      <c r="J85" s="12"/>
      <c r="K85" s="8"/>
      <c r="L85" s="12"/>
      <c r="M85" s="3"/>
    </row>
    <row r="86" spans="1:13" ht="12.75">
      <c r="A86" s="3"/>
      <c r="B86" s="1"/>
      <c r="C86" s="3"/>
      <c r="D86" s="3"/>
      <c r="E86" s="3"/>
      <c r="F86" s="12"/>
      <c r="G86" s="8"/>
      <c r="H86" s="12"/>
      <c r="I86" s="3"/>
      <c r="J86" s="12"/>
      <c r="K86" s="8"/>
      <c r="L86" s="12"/>
      <c r="M86" s="3"/>
    </row>
    <row r="87" spans="1:13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</row>
    <row r="88" spans="1:13" ht="12.75">
      <c r="A88" s="14" t="s">
        <v>19</v>
      </c>
      <c r="B88" s="9" t="s">
        <v>40</v>
      </c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</row>
    <row r="89" spans="1:13" ht="12.75">
      <c r="A89" s="14"/>
      <c r="B89" s="9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</row>
    <row r="90" spans="1:13" ht="12.75">
      <c r="A90" s="3"/>
      <c r="B90" s="3" t="s">
        <v>256</v>
      </c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</row>
    <row r="91" spans="1:13" ht="12.75">
      <c r="A91" s="3"/>
      <c r="B91" s="3" t="s">
        <v>257</v>
      </c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</row>
    <row r="92" spans="1:13" ht="12.75">
      <c r="A92" s="3"/>
      <c r="B92" s="1" t="s">
        <v>0</v>
      </c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</row>
    <row r="93" spans="1:13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</row>
    <row r="94" spans="1:13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</row>
    <row r="95" spans="1:13" ht="12.75">
      <c r="A95" s="14" t="s">
        <v>20</v>
      </c>
      <c r="B95" s="9" t="s">
        <v>51</v>
      </c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</row>
    <row r="96" spans="1:13" ht="12.75">
      <c r="A96" s="14"/>
      <c r="B96" s="9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</row>
    <row r="97" spans="1:13" ht="12.75">
      <c r="A97" s="3"/>
      <c r="B97" s="3" t="s">
        <v>186</v>
      </c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</row>
    <row r="98" spans="1:13" ht="12.75">
      <c r="A98" s="3"/>
      <c r="B98" s="3" t="s">
        <v>187</v>
      </c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</row>
    <row r="99" spans="1:13" ht="12.75">
      <c r="A99" s="3"/>
      <c r="B99" s="1" t="s">
        <v>241</v>
      </c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</row>
    <row r="100" spans="1:13" ht="12.75">
      <c r="A100" s="3"/>
      <c r="B100" s="1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</row>
    <row r="101" spans="1:13" ht="12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</row>
    <row r="102" spans="1:13" ht="12.75">
      <c r="A102" s="14" t="s">
        <v>21</v>
      </c>
      <c r="B102" s="9" t="s">
        <v>41</v>
      </c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</row>
    <row r="103" spans="1:13" ht="12.75">
      <c r="A103" s="14"/>
      <c r="B103" s="7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</row>
    <row r="104" spans="1:13" ht="12.75">
      <c r="A104" s="1"/>
      <c r="B104" s="3" t="s">
        <v>242</v>
      </c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</row>
    <row r="105" spans="1:13" ht="12.75">
      <c r="A105" s="3"/>
      <c r="B105" s="1" t="s">
        <v>188</v>
      </c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</row>
    <row r="106" spans="1:13" ht="12.75">
      <c r="A106" s="3"/>
      <c r="B106" s="1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</row>
    <row r="107" spans="1:13" ht="12.75">
      <c r="A107" s="3"/>
      <c r="B107" s="1" t="s">
        <v>192</v>
      </c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</row>
    <row r="108" spans="1:13" ht="12.75">
      <c r="A108" s="3"/>
      <c r="B108" s="1" t="s">
        <v>191</v>
      </c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</row>
    <row r="109" spans="1:13" ht="12.75">
      <c r="A109" s="3"/>
      <c r="B109" s="1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</row>
    <row r="110" spans="1:13" ht="12.75">
      <c r="A110" s="3"/>
      <c r="B110" s="3"/>
      <c r="C110" s="3"/>
      <c r="H110" s="8" t="s">
        <v>3</v>
      </c>
      <c r="K110" s="3"/>
      <c r="L110" s="3"/>
      <c r="M110" s="3"/>
    </row>
    <row r="111" spans="1:13" ht="12.75">
      <c r="A111" s="3"/>
      <c r="B111" s="3"/>
      <c r="C111" s="3"/>
      <c r="H111" s="13" t="s">
        <v>112</v>
      </c>
      <c r="K111" s="3"/>
      <c r="L111" s="3"/>
      <c r="M111" s="3"/>
    </row>
    <row r="112" spans="1:13" ht="12.75">
      <c r="A112" s="3"/>
      <c r="B112" s="3"/>
      <c r="C112" s="3"/>
      <c r="H112" s="6" t="s">
        <v>8</v>
      </c>
      <c r="K112" s="3"/>
      <c r="L112" s="3"/>
      <c r="M112" s="3"/>
    </row>
    <row r="113" spans="1:13" ht="12.75">
      <c r="A113" s="3"/>
      <c r="B113" s="3"/>
      <c r="C113" s="3"/>
      <c r="H113" s="8"/>
      <c r="K113" s="3"/>
      <c r="L113" s="3"/>
      <c r="M113" s="3"/>
    </row>
    <row r="114" spans="1:13" ht="13.5" thickBot="1">
      <c r="A114" s="3"/>
      <c r="B114" s="3" t="s">
        <v>102</v>
      </c>
      <c r="C114" s="3"/>
      <c r="H114" s="80">
        <v>19992</v>
      </c>
      <c r="K114" s="3"/>
      <c r="L114" s="3"/>
      <c r="M114" s="3"/>
    </row>
    <row r="115" spans="1:13" ht="13.5" thickTop="1">
      <c r="A115" s="3"/>
      <c r="B115" s="3"/>
      <c r="C115" s="3"/>
      <c r="H115" s="85"/>
      <c r="K115" s="3"/>
      <c r="L115" s="3"/>
      <c r="M115" s="3"/>
    </row>
    <row r="116" spans="1:13" ht="13.5" thickBot="1">
      <c r="A116" s="3"/>
      <c r="B116" s="1" t="s">
        <v>80</v>
      </c>
      <c r="C116" s="3"/>
      <c r="D116" s="3"/>
      <c r="E116" s="3"/>
      <c r="F116" s="3"/>
      <c r="G116" s="3"/>
      <c r="H116" s="81">
        <v>3234</v>
      </c>
      <c r="K116" s="3"/>
      <c r="L116" s="3"/>
      <c r="M116" s="3"/>
    </row>
    <row r="117" spans="1:13" ht="13.5" thickTop="1">
      <c r="A117" s="3"/>
      <c r="B117" s="1"/>
      <c r="C117" s="3"/>
      <c r="D117" s="3"/>
      <c r="E117" s="3"/>
      <c r="F117" s="3"/>
      <c r="G117" s="3"/>
      <c r="H117" s="86"/>
      <c r="K117" s="3"/>
      <c r="L117" s="3"/>
      <c r="M117" s="3"/>
    </row>
    <row r="118" spans="1:13" ht="13.5" thickBot="1">
      <c r="A118" s="3"/>
      <c r="B118" s="1" t="s">
        <v>151</v>
      </c>
      <c r="C118" s="3"/>
      <c r="D118" s="3"/>
      <c r="E118" s="3"/>
      <c r="F118" s="3"/>
      <c r="G118" s="3"/>
      <c r="H118" s="87">
        <v>2810</v>
      </c>
      <c r="I118" s="3"/>
      <c r="J118" s="3"/>
      <c r="K118" s="3"/>
      <c r="L118" s="3"/>
      <c r="M118" s="3"/>
    </row>
    <row r="119" spans="1:13" ht="13.5" thickTop="1">
      <c r="A119" s="3"/>
      <c r="B119" s="1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</row>
    <row r="120" spans="1:13" ht="12.75">
      <c r="A120" s="3"/>
      <c r="B120" s="1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</row>
    <row r="121" spans="1:13" ht="12.75">
      <c r="A121" s="3"/>
      <c r="B121" s="1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</row>
    <row r="122" spans="1:13" ht="12.75">
      <c r="A122" s="3"/>
      <c r="B122" s="1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</row>
    <row r="123" spans="1:13" ht="12.75">
      <c r="A123" s="3"/>
      <c r="B123" s="1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</row>
    <row r="124" spans="1:13" ht="15">
      <c r="A124" s="21" t="str">
        <f>A59</f>
        <v>CYMAO HOLDINGS BERHAD</v>
      </c>
      <c r="B124" s="1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</row>
    <row r="125" spans="1:13" ht="12.75">
      <c r="A125" s="68" t="str">
        <f>A60</f>
        <v>(Company No. 445931-U)</v>
      </c>
      <c r="B125" s="1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</row>
    <row r="126" spans="1:13" ht="12.75">
      <c r="A126" s="68" t="s">
        <v>10</v>
      </c>
      <c r="B126" s="1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</row>
    <row r="127" spans="1:13" ht="12.75">
      <c r="A127" s="3"/>
      <c r="B127" s="1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</row>
    <row r="128" spans="1:13" ht="12.75">
      <c r="A128" s="3"/>
      <c r="B128" s="1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</row>
    <row r="129" spans="1:13" ht="12.75">
      <c r="A129" s="14" t="s">
        <v>22</v>
      </c>
      <c r="B129" s="9" t="s">
        <v>189</v>
      </c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</row>
    <row r="130" spans="1:13" ht="12.75">
      <c r="A130" s="14"/>
      <c r="B130" s="9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</row>
    <row r="131" spans="1:13" ht="12.75">
      <c r="A131" s="14"/>
      <c r="B131" s="1" t="s">
        <v>190</v>
      </c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</row>
    <row r="132" spans="1:13" ht="12.75">
      <c r="A132" s="14"/>
      <c r="B132" s="1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</row>
    <row r="133" spans="1:13" ht="12.75">
      <c r="A133" s="14"/>
      <c r="B133" s="1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</row>
    <row r="134" spans="1:13" ht="12.75">
      <c r="A134" s="14" t="s">
        <v>23</v>
      </c>
      <c r="B134" s="18" t="s">
        <v>42</v>
      </c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</row>
    <row r="135" spans="1:13" ht="12.75">
      <c r="A135" s="14"/>
      <c r="B135" s="18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</row>
    <row r="136" spans="1:13" ht="12.75">
      <c r="A136" s="14"/>
      <c r="B136" s="17" t="s">
        <v>275</v>
      </c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</row>
    <row r="137" spans="1:13" ht="12.75">
      <c r="A137" s="14"/>
      <c r="B137" s="17" t="s">
        <v>277</v>
      </c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</row>
    <row r="138" spans="1:13" ht="12.75">
      <c r="A138" s="14"/>
      <c r="B138" s="17" t="s">
        <v>276</v>
      </c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</row>
    <row r="139" spans="1:13" ht="12.75">
      <c r="A139" s="14"/>
      <c r="B139" s="17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</row>
    <row r="140" spans="1:13" ht="12.75">
      <c r="A140" s="14"/>
      <c r="B140" s="17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</row>
    <row r="141" spans="1:13" ht="12.75">
      <c r="A141" s="14" t="s">
        <v>24</v>
      </c>
      <c r="B141" s="18" t="s">
        <v>43</v>
      </c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</row>
    <row r="142" spans="1:13" ht="12.75">
      <c r="A142" s="14"/>
      <c r="B142" s="18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</row>
    <row r="143" spans="2:13" ht="12.75">
      <c r="B143" s="1" t="s">
        <v>193</v>
      </c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</row>
    <row r="144" spans="2:13" ht="12.75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</row>
    <row r="145" spans="2:13" ht="12.75">
      <c r="B145" s="1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</row>
    <row r="146" spans="1:13" ht="12.75">
      <c r="A146" s="14" t="s">
        <v>25</v>
      </c>
      <c r="B146" s="18" t="s">
        <v>194</v>
      </c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</row>
    <row r="147" spans="1:13" ht="12.75">
      <c r="A147" s="14"/>
      <c r="B147" s="18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</row>
    <row r="148" spans="2:13" ht="12.75">
      <c r="B148" s="1" t="s">
        <v>268</v>
      </c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</row>
    <row r="149" spans="1:13" ht="12.75">
      <c r="A149" s="3"/>
      <c r="B149" s="1" t="s">
        <v>269</v>
      </c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</row>
    <row r="150" spans="1:13" ht="12.75">
      <c r="A150" s="3"/>
      <c r="B150" s="1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</row>
    <row r="151" spans="1:13" ht="12.75">
      <c r="A151" s="3"/>
      <c r="B151" s="1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</row>
    <row r="152" spans="1:13" ht="12.75">
      <c r="A152" s="14" t="s">
        <v>26</v>
      </c>
      <c r="B152" s="18" t="s">
        <v>278</v>
      </c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</row>
    <row r="153" spans="1:13" ht="12.75">
      <c r="A153" s="3"/>
      <c r="B153" s="1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</row>
    <row r="154" spans="1:13" ht="12.75">
      <c r="A154" s="3"/>
      <c r="B154" s="1" t="s">
        <v>279</v>
      </c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</row>
    <row r="155" spans="1:13" ht="12.75">
      <c r="A155" s="3"/>
      <c r="B155" s="1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</row>
    <row r="156" spans="1:13" ht="12.75">
      <c r="A156" s="14"/>
      <c r="B156" s="17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</row>
    <row r="157" spans="1:13" ht="12.75">
      <c r="A157" s="14" t="s">
        <v>27</v>
      </c>
      <c r="B157" s="9" t="s">
        <v>34</v>
      </c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</row>
    <row r="158" spans="1:13" ht="12.75">
      <c r="A158" s="1"/>
      <c r="B158" s="3"/>
      <c r="C158" s="3"/>
      <c r="H158" s="8" t="s">
        <v>195</v>
      </c>
      <c r="I158" s="3"/>
      <c r="K158" s="8" t="s">
        <v>195</v>
      </c>
      <c r="L158" s="3"/>
      <c r="M158" s="3"/>
    </row>
    <row r="159" spans="1:13" ht="12.75">
      <c r="A159" s="1"/>
      <c r="B159" s="3"/>
      <c r="C159" s="3"/>
      <c r="H159" s="8" t="s">
        <v>196</v>
      </c>
      <c r="I159" s="3"/>
      <c r="K159" s="8" t="s">
        <v>197</v>
      </c>
      <c r="L159" s="3"/>
      <c r="M159" s="3"/>
    </row>
    <row r="160" spans="1:13" ht="12.75">
      <c r="A160" s="3"/>
      <c r="B160" s="3"/>
      <c r="C160" s="3"/>
      <c r="H160" s="13" t="s">
        <v>112</v>
      </c>
      <c r="I160" s="3"/>
      <c r="K160" s="13" t="s">
        <v>112</v>
      </c>
      <c r="L160" s="3"/>
      <c r="M160" s="3"/>
    </row>
    <row r="161" spans="1:13" ht="12.75">
      <c r="A161" s="3"/>
      <c r="B161" s="3"/>
      <c r="C161" s="3"/>
      <c r="H161" s="6" t="s">
        <v>8</v>
      </c>
      <c r="I161" s="3"/>
      <c r="K161" s="6" t="s">
        <v>8</v>
      </c>
      <c r="L161" s="3"/>
      <c r="M161" s="3"/>
    </row>
    <row r="162" spans="1:13" ht="12.75">
      <c r="A162" s="3"/>
      <c r="B162" s="3"/>
      <c r="C162" s="3"/>
      <c r="H162" s="8"/>
      <c r="I162" s="3"/>
      <c r="K162" s="3"/>
      <c r="L162" s="3"/>
      <c r="M162" s="3"/>
    </row>
    <row r="163" spans="1:13" ht="12.75">
      <c r="A163" s="3"/>
      <c r="B163" s="3" t="s">
        <v>133</v>
      </c>
      <c r="C163" s="3"/>
      <c r="G163" s="3"/>
      <c r="H163" s="39">
        <v>6</v>
      </c>
      <c r="I163" s="39"/>
      <c r="K163" s="39">
        <v>6</v>
      </c>
      <c r="L163" s="3"/>
      <c r="M163" s="3"/>
    </row>
    <row r="164" spans="1:13" ht="12.75">
      <c r="A164" s="3"/>
      <c r="B164" s="3" t="s">
        <v>103</v>
      </c>
      <c r="C164" s="3"/>
      <c r="H164" s="66">
        <v>417</v>
      </c>
      <c r="I164" s="3"/>
      <c r="K164" s="66">
        <v>417</v>
      </c>
      <c r="L164" s="3"/>
      <c r="M164" s="3"/>
    </row>
    <row r="165" spans="1:13" ht="13.5" thickBot="1">
      <c r="A165" s="3"/>
      <c r="B165" s="3"/>
      <c r="C165" s="3"/>
      <c r="H165" s="67">
        <v>423</v>
      </c>
      <c r="I165" s="3"/>
      <c r="K165" s="67">
        <v>423</v>
      </c>
      <c r="L165" s="3"/>
      <c r="M165" s="3"/>
    </row>
    <row r="166" spans="1:13" ht="13.5" thickTop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</row>
    <row r="167" spans="1:13" ht="12.75">
      <c r="A167" s="3"/>
      <c r="B167" s="3" t="s">
        <v>243</v>
      </c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</row>
    <row r="168" spans="1:13" ht="12.75">
      <c r="A168" s="3"/>
      <c r="B168" s="1" t="s">
        <v>270</v>
      </c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</row>
    <row r="169" spans="1:13" ht="12.7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</row>
    <row r="170" spans="1:13" ht="12.7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</row>
    <row r="171" spans="1:13" ht="12.75">
      <c r="A171" s="14" t="s">
        <v>28</v>
      </c>
      <c r="B171" s="9" t="s">
        <v>44</v>
      </c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</row>
    <row r="172" spans="1:13" ht="12.75">
      <c r="A172" s="14"/>
      <c r="B172" s="9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</row>
    <row r="173" spans="2:13" ht="12.75">
      <c r="B173" s="3" t="s">
        <v>198</v>
      </c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</row>
    <row r="174" spans="1:13" ht="12.75">
      <c r="A174" s="3"/>
      <c r="B174" s="3" t="s">
        <v>0</v>
      </c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</row>
    <row r="175" spans="1:13" ht="12.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</row>
    <row r="176" spans="2:13" ht="12.75"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</row>
    <row r="177" spans="1:13" ht="12.75">
      <c r="A177" s="14" t="s">
        <v>29</v>
      </c>
      <c r="B177" s="9" t="s">
        <v>45</v>
      </c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</row>
    <row r="178" spans="1:13" ht="12.75">
      <c r="A178" s="14"/>
      <c r="B178" s="9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</row>
    <row r="179" spans="1:13" ht="12.75">
      <c r="A179" s="1"/>
      <c r="B179" s="3" t="s">
        <v>199</v>
      </c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</row>
    <row r="180" spans="1:13" ht="12.75">
      <c r="A180" s="3"/>
      <c r="B180" s="3" t="s">
        <v>1</v>
      </c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</row>
    <row r="181" spans="1:13" ht="12.7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</row>
    <row r="182" spans="1:13" ht="12.7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</row>
    <row r="183" spans="1:13" ht="12.7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</row>
    <row r="184" spans="1:13" ht="12.7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</row>
    <row r="185" spans="1:13" ht="12.7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</row>
    <row r="186" spans="1:13" ht="15">
      <c r="A186" s="21" t="str">
        <f>A124</f>
        <v>CYMAO HOLDINGS BERHAD</v>
      </c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</row>
    <row r="187" spans="1:13" ht="12.75">
      <c r="A187" s="68" t="str">
        <f>A125</f>
        <v>(Company No. 445931-U)</v>
      </c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</row>
    <row r="188" spans="1:13" ht="12.75">
      <c r="A188" s="68" t="s">
        <v>10</v>
      </c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</row>
    <row r="189" spans="1:13" ht="12.7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</row>
    <row r="190" spans="1:13" ht="12.7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</row>
    <row r="191" spans="1:13" ht="12.75">
      <c r="A191" s="14" t="s">
        <v>30</v>
      </c>
      <c r="B191" s="9" t="s">
        <v>46</v>
      </c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</row>
    <row r="192" spans="1:13" ht="12.75">
      <c r="A192" s="14"/>
      <c r="B192" s="9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</row>
    <row r="193" spans="1:13" ht="12.75">
      <c r="A193" s="3"/>
      <c r="B193" s="17" t="s">
        <v>207</v>
      </c>
      <c r="C193" s="1"/>
      <c r="D193" s="1"/>
      <c r="E193" s="1"/>
      <c r="F193" s="3"/>
      <c r="G193" s="3"/>
      <c r="H193" s="5"/>
      <c r="I193" s="3"/>
      <c r="J193" s="3"/>
      <c r="K193" s="3"/>
      <c r="L193" s="3"/>
      <c r="M193" s="3"/>
    </row>
    <row r="194" spans="1:13" ht="12.75">
      <c r="A194" s="3"/>
      <c r="B194" s="17" t="s">
        <v>206</v>
      </c>
      <c r="C194" s="3"/>
      <c r="D194" s="3"/>
      <c r="E194" s="3"/>
      <c r="F194" s="3"/>
      <c r="G194" s="3"/>
      <c r="H194" s="5"/>
      <c r="I194" s="3"/>
      <c r="J194" s="3"/>
      <c r="K194" s="3"/>
      <c r="L194" s="3"/>
      <c r="M194" s="3"/>
    </row>
    <row r="195" spans="1:13" ht="12.75">
      <c r="A195" s="3"/>
      <c r="B195" s="17"/>
      <c r="C195" s="3"/>
      <c r="D195" s="3"/>
      <c r="E195" s="3"/>
      <c r="F195" s="3"/>
      <c r="G195" s="3"/>
      <c r="H195" s="5"/>
      <c r="I195" s="3"/>
      <c r="J195" s="3"/>
      <c r="K195" s="3"/>
      <c r="L195" s="3"/>
      <c r="M195" s="3"/>
    </row>
    <row r="196" spans="1:13" ht="12.75">
      <c r="A196" s="3"/>
      <c r="B196" s="17" t="s">
        <v>104</v>
      </c>
      <c r="C196" s="9" t="s">
        <v>134</v>
      </c>
      <c r="D196" s="3"/>
      <c r="E196" s="3"/>
      <c r="F196" s="3"/>
      <c r="G196" s="3"/>
      <c r="H196" s="5"/>
      <c r="I196" s="3"/>
      <c r="J196" s="3"/>
      <c r="K196" s="3"/>
      <c r="L196" s="3"/>
      <c r="M196" s="3"/>
    </row>
    <row r="197" spans="1:13" ht="12.75">
      <c r="A197" s="3"/>
      <c r="B197" s="17"/>
      <c r="C197" s="9"/>
      <c r="D197" s="3"/>
      <c r="E197" s="3"/>
      <c r="F197" s="3"/>
      <c r="G197" s="3"/>
      <c r="H197" s="5"/>
      <c r="I197" s="3"/>
      <c r="J197" s="3"/>
      <c r="K197" s="3"/>
      <c r="L197" s="3"/>
      <c r="M197" s="3"/>
    </row>
    <row r="198" spans="1:13" ht="12.75">
      <c r="A198" s="3"/>
      <c r="B198" s="17"/>
      <c r="C198" s="3" t="s">
        <v>209</v>
      </c>
      <c r="D198" s="3"/>
      <c r="E198" s="3"/>
      <c r="F198" s="3"/>
      <c r="G198" s="3"/>
      <c r="H198" s="5"/>
      <c r="I198" s="3"/>
      <c r="J198" s="3"/>
      <c r="K198" s="3"/>
      <c r="L198" s="3"/>
      <c r="M198" s="3"/>
    </row>
    <row r="199" spans="1:13" ht="12.75">
      <c r="A199" s="3"/>
      <c r="B199" s="17"/>
      <c r="C199" s="3" t="s">
        <v>231</v>
      </c>
      <c r="D199" s="3"/>
      <c r="E199" s="3"/>
      <c r="F199" s="3"/>
      <c r="G199" s="3"/>
      <c r="H199" s="5"/>
      <c r="I199" s="3"/>
      <c r="J199" s="3"/>
      <c r="K199" s="3"/>
      <c r="L199" s="3"/>
      <c r="M199" s="3"/>
    </row>
    <row r="200" spans="1:13" ht="12.75">
      <c r="A200" s="3"/>
      <c r="B200" s="17"/>
      <c r="C200" s="1" t="s">
        <v>210</v>
      </c>
      <c r="D200" s="3"/>
      <c r="E200" s="3"/>
      <c r="F200" s="3"/>
      <c r="G200" s="3"/>
      <c r="H200" s="5"/>
      <c r="I200" s="3"/>
      <c r="J200" s="3"/>
      <c r="K200" s="3"/>
      <c r="L200" s="3"/>
      <c r="M200" s="3"/>
    </row>
    <row r="201" spans="1:13" ht="12.75">
      <c r="A201" s="3"/>
      <c r="B201" s="17"/>
      <c r="C201" s="1" t="s">
        <v>212</v>
      </c>
      <c r="D201" s="3"/>
      <c r="E201" s="3"/>
      <c r="F201" s="3"/>
      <c r="G201" s="3"/>
      <c r="H201" s="5"/>
      <c r="I201" s="3"/>
      <c r="J201" s="3"/>
      <c r="K201" s="3"/>
      <c r="L201" s="3"/>
      <c r="M201" s="3"/>
    </row>
    <row r="202" spans="1:13" ht="12.75">
      <c r="A202" s="3"/>
      <c r="B202" s="17"/>
      <c r="C202" s="1" t="s">
        <v>211</v>
      </c>
      <c r="D202" s="3"/>
      <c r="E202" s="3"/>
      <c r="F202" s="3"/>
      <c r="G202" s="3"/>
      <c r="H202" s="5"/>
      <c r="I202" s="3"/>
      <c r="J202" s="3"/>
      <c r="K202" s="3"/>
      <c r="L202" s="3"/>
      <c r="M202" s="3"/>
    </row>
    <row r="203" spans="1:13" ht="12.75">
      <c r="A203" s="3"/>
      <c r="B203" s="17"/>
      <c r="C203" s="3"/>
      <c r="D203" s="3"/>
      <c r="E203" s="3"/>
      <c r="F203" s="3"/>
      <c r="G203" s="3"/>
      <c r="H203" s="5"/>
      <c r="I203" s="3"/>
      <c r="J203" s="3"/>
      <c r="K203" s="3"/>
      <c r="L203" s="3"/>
      <c r="M203" s="3"/>
    </row>
    <row r="204" spans="1:13" ht="12.75">
      <c r="A204" s="3"/>
      <c r="B204" s="17" t="s">
        <v>105</v>
      </c>
      <c r="C204" s="18" t="s">
        <v>135</v>
      </c>
      <c r="D204" s="3"/>
      <c r="E204" s="3"/>
      <c r="F204" s="3"/>
      <c r="G204" s="3"/>
      <c r="H204" s="5"/>
      <c r="I204" s="3"/>
      <c r="J204" s="3"/>
      <c r="K204" s="3"/>
      <c r="L204" s="3"/>
      <c r="M204" s="3"/>
    </row>
    <row r="205" spans="1:13" ht="12.75">
      <c r="A205" s="3"/>
      <c r="B205" s="17"/>
      <c r="C205" s="18"/>
      <c r="D205" s="3"/>
      <c r="E205" s="3"/>
      <c r="F205" s="3"/>
      <c r="G205" s="3"/>
      <c r="H205" s="5"/>
      <c r="I205" s="3"/>
      <c r="J205" s="3"/>
      <c r="K205" s="3"/>
      <c r="L205" s="3"/>
      <c r="M205" s="3"/>
    </row>
    <row r="206" spans="1:13" ht="12.75">
      <c r="A206" s="3"/>
      <c r="B206" s="17"/>
      <c r="C206" s="1" t="s">
        <v>213</v>
      </c>
      <c r="D206" s="3"/>
      <c r="E206" s="3"/>
      <c r="F206" s="3"/>
      <c r="G206" s="3"/>
      <c r="H206" s="5"/>
      <c r="I206" s="3"/>
      <c r="J206" s="3"/>
      <c r="K206" s="3"/>
      <c r="L206" s="3"/>
      <c r="M206" s="3"/>
    </row>
    <row r="207" spans="1:13" ht="12.75">
      <c r="A207" s="3"/>
      <c r="B207" s="17"/>
      <c r="C207" s="1" t="s">
        <v>215</v>
      </c>
      <c r="D207" s="3"/>
      <c r="E207" s="3"/>
      <c r="F207" s="3"/>
      <c r="G207" s="3"/>
      <c r="H207" s="5"/>
      <c r="I207" s="3"/>
      <c r="J207" s="3"/>
      <c r="K207" s="3"/>
      <c r="L207" s="3"/>
      <c r="M207" s="3"/>
    </row>
    <row r="208" spans="1:13" ht="12.75">
      <c r="A208" s="3"/>
      <c r="B208" s="17"/>
      <c r="C208" s="1" t="s">
        <v>214</v>
      </c>
      <c r="D208" s="3"/>
      <c r="E208" s="3"/>
      <c r="F208" s="3"/>
      <c r="G208" s="3"/>
      <c r="H208" s="5"/>
      <c r="I208" s="3"/>
      <c r="J208" s="3"/>
      <c r="K208" s="3"/>
      <c r="L208" s="3"/>
      <c r="M208" s="3"/>
    </row>
    <row r="209" spans="1:13" ht="12.75">
      <c r="A209" s="3"/>
      <c r="B209" s="17"/>
      <c r="C209" s="1"/>
      <c r="D209" s="3"/>
      <c r="E209" s="3"/>
      <c r="F209" s="3"/>
      <c r="G209" s="3"/>
      <c r="H209" s="5"/>
      <c r="I209" s="3"/>
      <c r="J209" s="3"/>
      <c r="K209" s="3"/>
      <c r="L209" s="3"/>
      <c r="M209" s="3"/>
    </row>
    <row r="210" spans="1:13" ht="12.75">
      <c r="A210" s="3"/>
      <c r="B210" s="17" t="s">
        <v>106</v>
      </c>
      <c r="C210" s="18" t="s">
        <v>136</v>
      </c>
      <c r="D210" s="3"/>
      <c r="E210" s="3"/>
      <c r="F210" s="3"/>
      <c r="G210" s="3"/>
      <c r="H210" s="5"/>
      <c r="I210" s="3"/>
      <c r="J210" s="3"/>
      <c r="K210" s="3"/>
      <c r="L210" s="3"/>
      <c r="M210" s="3"/>
    </row>
    <row r="211" spans="1:13" ht="12.75">
      <c r="A211" s="3"/>
      <c r="B211" s="17"/>
      <c r="C211" s="18"/>
      <c r="D211" s="3"/>
      <c r="E211" s="3"/>
      <c r="F211" s="3"/>
      <c r="G211" s="3"/>
      <c r="H211" s="5"/>
      <c r="I211" s="3"/>
      <c r="J211" s="3"/>
      <c r="K211" s="3"/>
      <c r="L211" s="3"/>
      <c r="M211" s="3"/>
    </row>
    <row r="212" spans="1:13" ht="12.75">
      <c r="A212" s="3"/>
      <c r="B212" s="17"/>
      <c r="C212" s="1" t="s">
        <v>142</v>
      </c>
      <c r="D212" s="3"/>
      <c r="E212" s="3"/>
      <c r="F212" s="3"/>
      <c r="G212" s="3"/>
      <c r="H212" s="5"/>
      <c r="I212" s="3"/>
      <c r="J212" s="3"/>
      <c r="K212" s="3"/>
      <c r="L212" s="3"/>
      <c r="M212" s="3"/>
    </row>
    <row r="213" spans="1:13" ht="12.75">
      <c r="A213" s="3"/>
      <c r="B213" s="17"/>
      <c r="C213" s="1" t="s">
        <v>208</v>
      </c>
      <c r="D213" s="3"/>
      <c r="E213" s="3"/>
      <c r="F213" s="3"/>
      <c r="G213" s="3"/>
      <c r="H213" s="5"/>
      <c r="I213" s="3"/>
      <c r="J213" s="3"/>
      <c r="K213" s="3"/>
      <c r="L213" s="3"/>
      <c r="M213" s="3"/>
    </row>
    <row r="214" spans="1:13" ht="12.75">
      <c r="A214" s="3"/>
      <c r="B214" s="17"/>
      <c r="C214" s="1"/>
      <c r="D214" s="3"/>
      <c r="E214" s="3"/>
      <c r="F214" s="3"/>
      <c r="G214" s="3"/>
      <c r="H214" s="5"/>
      <c r="I214" s="3"/>
      <c r="J214" s="3"/>
      <c r="K214" s="3"/>
      <c r="L214" s="3"/>
      <c r="M214" s="3"/>
    </row>
    <row r="215" spans="1:13" ht="12.75">
      <c r="A215" s="3"/>
      <c r="B215" s="17" t="s">
        <v>107</v>
      </c>
      <c r="C215" s="18" t="s">
        <v>143</v>
      </c>
      <c r="D215" s="3"/>
      <c r="E215" s="3"/>
      <c r="F215" s="3"/>
      <c r="G215" s="3"/>
      <c r="H215" s="5"/>
      <c r="I215" s="3"/>
      <c r="J215" s="3"/>
      <c r="K215" s="3"/>
      <c r="L215" s="3"/>
      <c r="M215" s="3"/>
    </row>
    <row r="216" spans="1:13" ht="12.75">
      <c r="A216" s="3"/>
      <c r="B216" s="17"/>
      <c r="C216" s="18"/>
      <c r="D216" s="3"/>
      <c r="E216" s="3"/>
      <c r="F216" s="3"/>
      <c r="G216" s="3"/>
      <c r="H216" s="5"/>
      <c r="I216" s="3"/>
      <c r="J216" s="3"/>
      <c r="K216" s="3"/>
      <c r="L216" s="3"/>
      <c r="M216" s="3"/>
    </row>
    <row r="217" spans="1:13" ht="12.75">
      <c r="A217" s="3"/>
      <c r="B217" s="17"/>
      <c r="C217" s="1" t="s">
        <v>245</v>
      </c>
      <c r="D217" s="3"/>
      <c r="E217" s="3"/>
      <c r="F217" s="3"/>
      <c r="G217" s="3"/>
      <c r="H217" s="5"/>
      <c r="I217" s="3"/>
      <c r="J217" s="3"/>
      <c r="K217" s="3"/>
      <c r="L217" s="3"/>
      <c r="M217" s="3"/>
    </row>
    <row r="218" spans="1:13" ht="12.75">
      <c r="A218" s="3"/>
      <c r="B218" s="17"/>
      <c r="C218" s="1" t="s">
        <v>144</v>
      </c>
      <c r="D218" s="3"/>
      <c r="E218" s="3"/>
      <c r="F218" s="3"/>
      <c r="G218" s="3"/>
      <c r="H218" s="5"/>
      <c r="I218" s="3"/>
      <c r="J218" s="3"/>
      <c r="K218" s="3"/>
      <c r="L218" s="3"/>
      <c r="M218" s="3"/>
    </row>
    <row r="219" spans="1:13" ht="12.75">
      <c r="A219" s="3"/>
      <c r="B219" s="17"/>
      <c r="C219" s="1"/>
      <c r="D219" s="3"/>
      <c r="E219" s="3"/>
      <c r="F219" s="3"/>
      <c r="G219" s="3"/>
      <c r="H219" s="5"/>
      <c r="I219" s="3"/>
      <c r="J219" s="3"/>
      <c r="K219" s="3"/>
      <c r="L219" s="3"/>
      <c r="M219" s="3"/>
    </row>
    <row r="220" spans="1:13" ht="12.75">
      <c r="A220" s="3"/>
      <c r="B220" s="17"/>
      <c r="C220" s="1"/>
      <c r="D220" s="3"/>
      <c r="E220" s="3"/>
      <c r="F220" s="3"/>
      <c r="G220" s="3"/>
      <c r="H220" s="77" t="s">
        <v>8</v>
      </c>
      <c r="I220" s="3"/>
      <c r="J220" s="3"/>
      <c r="K220" s="3"/>
      <c r="L220" s="3"/>
      <c r="M220" s="3"/>
    </row>
    <row r="221" spans="1:13" ht="12.75">
      <c r="A221" s="3"/>
      <c r="B221" s="17"/>
      <c r="C221" s="1"/>
      <c r="D221" s="3"/>
      <c r="E221" s="3"/>
      <c r="F221" s="3"/>
      <c r="G221" s="3"/>
      <c r="H221" s="5"/>
      <c r="I221" s="3"/>
      <c r="J221" s="3"/>
      <c r="K221" s="3"/>
      <c r="L221" s="3"/>
      <c r="M221" s="3"/>
    </row>
    <row r="222" spans="1:13" ht="12.75">
      <c r="A222" s="3"/>
      <c r="B222" s="17"/>
      <c r="C222" s="1" t="s">
        <v>145</v>
      </c>
      <c r="D222" s="3"/>
      <c r="E222" s="3"/>
      <c r="F222" s="3"/>
      <c r="G222" s="3"/>
      <c r="H222" s="78">
        <v>4105</v>
      </c>
      <c r="I222" s="3"/>
      <c r="J222" s="3"/>
      <c r="K222" s="3"/>
      <c r="L222" s="3"/>
      <c r="M222" s="3"/>
    </row>
    <row r="223" spans="1:13" ht="12.75">
      <c r="A223" s="3"/>
      <c r="B223" s="17"/>
      <c r="C223" s="1" t="s">
        <v>146</v>
      </c>
      <c r="D223" s="3"/>
      <c r="E223" s="3"/>
      <c r="F223" s="3"/>
      <c r="G223" s="3"/>
      <c r="H223" s="78">
        <v>1200</v>
      </c>
      <c r="I223" s="3"/>
      <c r="J223" s="3"/>
      <c r="K223" s="3"/>
      <c r="L223" s="3"/>
      <c r="M223" s="3"/>
    </row>
    <row r="224" spans="1:13" ht="12.75">
      <c r="A224" s="3"/>
      <c r="B224" s="17"/>
      <c r="C224" s="1" t="s">
        <v>147</v>
      </c>
      <c r="D224" s="3"/>
      <c r="E224" s="3"/>
      <c r="F224" s="3"/>
      <c r="G224" s="3"/>
      <c r="H224" s="78">
        <v>2500</v>
      </c>
      <c r="I224" s="3"/>
      <c r="J224" s="3"/>
      <c r="K224" s="3"/>
      <c r="L224" s="3"/>
      <c r="M224" s="3"/>
    </row>
    <row r="225" spans="1:13" ht="12.75">
      <c r="A225" s="3"/>
      <c r="B225" s="17"/>
      <c r="C225" s="1" t="s">
        <v>148</v>
      </c>
      <c r="D225" s="3"/>
      <c r="E225" s="3"/>
      <c r="F225" s="3"/>
      <c r="G225" s="3"/>
      <c r="H225" s="78">
        <v>12695</v>
      </c>
      <c r="I225" s="3"/>
      <c r="J225" s="3"/>
      <c r="K225" s="3"/>
      <c r="L225" s="3"/>
      <c r="M225" s="3"/>
    </row>
    <row r="226" spans="1:13" ht="12.75">
      <c r="A226" s="3"/>
      <c r="B226" s="17"/>
      <c r="C226" s="1" t="s">
        <v>149</v>
      </c>
      <c r="D226" s="3"/>
      <c r="E226" s="3"/>
      <c r="F226" s="3"/>
      <c r="G226" s="3"/>
      <c r="H226" s="78">
        <v>2000</v>
      </c>
      <c r="I226" s="3"/>
      <c r="J226" s="3"/>
      <c r="K226" s="3"/>
      <c r="L226" s="3"/>
      <c r="M226" s="3"/>
    </row>
    <row r="227" spans="1:13" ht="13.5" thickBot="1">
      <c r="A227" s="3"/>
      <c r="B227" s="17"/>
      <c r="C227" s="1" t="s">
        <v>150</v>
      </c>
      <c r="D227" s="3"/>
      <c r="E227" s="3"/>
      <c r="F227" s="3"/>
      <c r="G227" s="3"/>
      <c r="H227" s="79">
        <v>22500</v>
      </c>
      <c r="I227" s="3"/>
      <c r="J227" s="3"/>
      <c r="K227" s="3"/>
      <c r="L227" s="3"/>
      <c r="M227" s="3"/>
    </row>
    <row r="228" spans="1:13" ht="13.5" thickTop="1">
      <c r="A228" s="3"/>
      <c r="B228" s="17"/>
      <c r="C228" s="1"/>
      <c r="D228" s="3"/>
      <c r="E228" s="3"/>
      <c r="F228" s="3"/>
      <c r="G228" s="3"/>
      <c r="H228" s="5"/>
      <c r="I228" s="3"/>
      <c r="J228" s="3"/>
      <c r="K228" s="3"/>
      <c r="L228" s="3"/>
      <c r="M228" s="3"/>
    </row>
    <row r="229" spans="1:13" ht="12.75">
      <c r="A229" s="3"/>
      <c r="B229" s="17"/>
      <c r="C229" s="1"/>
      <c r="D229" s="3"/>
      <c r="E229" s="3"/>
      <c r="F229" s="3"/>
      <c r="G229" s="3"/>
      <c r="H229" s="5"/>
      <c r="I229" s="3"/>
      <c r="J229" s="3"/>
      <c r="K229" s="3"/>
      <c r="L229" s="3"/>
      <c r="M229" s="3"/>
    </row>
    <row r="230" spans="1:13" ht="12.75">
      <c r="A230" s="3"/>
      <c r="B230" s="17"/>
      <c r="C230" s="1"/>
      <c r="D230" s="3"/>
      <c r="E230" s="3"/>
      <c r="F230" s="3"/>
      <c r="G230" s="3"/>
      <c r="H230" s="5"/>
      <c r="I230" s="3"/>
      <c r="J230" s="3"/>
      <c r="K230" s="3"/>
      <c r="L230" s="3"/>
      <c r="M230" s="3"/>
    </row>
    <row r="231" spans="1:13" ht="12.75">
      <c r="A231" s="3"/>
      <c r="B231" s="17"/>
      <c r="C231" s="3"/>
      <c r="D231" s="3"/>
      <c r="E231" s="3"/>
      <c r="F231" s="3"/>
      <c r="G231" s="3"/>
      <c r="H231" s="5"/>
      <c r="I231" s="3"/>
      <c r="J231" s="3"/>
      <c r="K231" s="3"/>
      <c r="L231" s="3"/>
      <c r="M231" s="3"/>
    </row>
    <row r="232" spans="1:13" ht="12.75">
      <c r="A232" s="3"/>
      <c r="B232" s="17"/>
      <c r="C232" s="3"/>
      <c r="D232" s="3"/>
      <c r="E232" s="3"/>
      <c r="F232" s="3"/>
      <c r="G232" s="3"/>
      <c r="H232" s="5"/>
      <c r="I232" s="3"/>
      <c r="J232" s="3"/>
      <c r="K232" s="3"/>
      <c r="L232" s="3"/>
      <c r="M232" s="3"/>
    </row>
    <row r="233" spans="1:13" ht="15">
      <c r="A233" s="21" t="str">
        <f>A186</f>
        <v>CYMAO HOLDINGS BERHAD</v>
      </c>
      <c r="B233" s="17"/>
      <c r="C233" s="3"/>
      <c r="D233" s="3"/>
      <c r="E233" s="3"/>
      <c r="F233" s="3"/>
      <c r="G233" s="3"/>
      <c r="H233" s="5"/>
      <c r="I233" s="3"/>
      <c r="J233" s="3"/>
      <c r="K233" s="3"/>
      <c r="L233" s="3"/>
      <c r="M233" s="3"/>
    </row>
    <row r="234" spans="1:13" ht="12.75">
      <c r="A234" s="68" t="str">
        <f>A187</f>
        <v>(Company No. 445931-U)</v>
      </c>
      <c r="B234" s="17"/>
      <c r="C234" s="3"/>
      <c r="D234" s="3"/>
      <c r="E234" s="3"/>
      <c r="F234" s="3"/>
      <c r="G234" s="3"/>
      <c r="H234" s="5"/>
      <c r="I234" s="3"/>
      <c r="J234" s="3"/>
      <c r="K234" s="3"/>
      <c r="L234" s="3"/>
      <c r="M234" s="3"/>
    </row>
    <row r="235" spans="1:13" ht="12.75">
      <c r="A235" s="68" t="s">
        <v>10</v>
      </c>
      <c r="B235" s="17"/>
      <c r="C235" s="3"/>
      <c r="D235" s="3"/>
      <c r="E235" s="3"/>
      <c r="F235" s="3"/>
      <c r="G235" s="3"/>
      <c r="H235" s="5"/>
      <c r="I235" s="3"/>
      <c r="J235" s="3"/>
      <c r="K235" s="3"/>
      <c r="L235" s="3"/>
      <c r="M235" s="3"/>
    </row>
    <row r="236" spans="1:13" ht="12.75">
      <c r="A236" s="3"/>
      <c r="B236" s="17"/>
      <c r="C236" s="3"/>
      <c r="D236" s="3"/>
      <c r="E236" s="3"/>
      <c r="F236" s="3"/>
      <c r="G236" s="3"/>
      <c r="H236" s="5"/>
      <c r="I236" s="3"/>
      <c r="J236" s="3"/>
      <c r="K236" s="3"/>
      <c r="L236" s="3"/>
      <c r="M236" s="3"/>
    </row>
    <row r="237" spans="1:13" ht="12.75">
      <c r="A237" s="3"/>
      <c r="B237" s="17"/>
      <c r="C237" s="3"/>
      <c r="D237" s="3"/>
      <c r="E237" s="3"/>
      <c r="F237" s="3"/>
      <c r="G237" s="3"/>
      <c r="H237" s="5"/>
      <c r="I237" s="3"/>
      <c r="J237" s="3"/>
      <c r="K237" s="3"/>
      <c r="L237" s="3"/>
      <c r="M237" s="3"/>
    </row>
    <row r="238" spans="1:13" ht="12.75">
      <c r="A238" s="14" t="s">
        <v>31</v>
      </c>
      <c r="B238" s="18" t="s">
        <v>47</v>
      </c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</row>
    <row r="239" spans="1:13" ht="12.75">
      <c r="A239" s="14"/>
      <c r="B239" s="18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</row>
    <row r="240" spans="2:13" ht="12.75">
      <c r="B240" s="3" t="s">
        <v>200</v>
      </c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</row>
    <row r="241" spans="2:13" ht="12.75"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</row>
    <row r="242" spans="1:13" ht="12.75">
      <c r="A242" s="3"/>
      <c r="B242" s="17"/>
      <c r="C242" s="17"/>
      <c r="D242" s="17"/>
      <c r="E242" s="17"/>
      <c r="F242" s="17"/>
      <c r="H242" s="2" t="s">
        <v>8</v>
      </c>
      <c r="I242" s="3"/>
      <c r="J242" s="3"/>
      <c r="K242" s="3"/>
      <c r="L242" s="3"/>
      <c r="M242" s="3"/>
    </row>
    <row r="243" spans="1:13" ht="12.75">
      <c r="A243" s="3"/>
      <c r="B243" s="17"/>
      <c r="C243" s="17"/>
      <c r="D243" s="17"/>
      <c r="E243" s="17"/>
      <c r="F243" s="17"/>
      <c r="H243" s="2"/>
      <c r="I243" s="3"/>
      <c r="J243" s="3"/>
      <c r="K243" s="3"/>
      <c r="L243" s="3"/>
      <c r="M243" s="3"/>
    </row>
    <row r="244" spans="1:13" ht="12.75">
      <c r="A244" s="3"/>
      <c r="B244" s="17" t="s">
        <v>201</v>
      </c>
      <c r="C244" s="17"/>
      <c r="D244" s="17"/>
      <c r="E244" s="17"/>
      <c r="F244" s="17"/>
      <c r="H244" s="16"/>
      <c r="I244" s="3"/>
      <c r="J244" s="3"/>
      <c r="K244" s="3"/>
      <c r="L244" s="3"/>
      <c r="M244" s="3"/>
    </row>
    <row r="245" spans="1:13" ht="12.75">
      <c r="A245" s="3"/>
      <c r="B245" s="27" t="s">
        <v>137</v>
      </c>
      <c r="C245" s="3"/>
      <c r="D245" s="17"/>
      <c r="E245" s="17"/>
      <c r="F245" s="17"/>
      <c r="H245" s="40">
        <v>1191</v>
      </c>
      <c r="I245" s="3"/>
      <c r="J245" s="3"/>
      <c r="K245" s="3"/>
      <c r="L245" s="3"/>
      <c r="M245" s="3"/>
    </row>
    <row r="246" spans="1:13" ht="12.75">
      <c r="A246" s="3"/>
      <c r="B246" s="27" t="s">
        <v>138</v>
      </c>
      <c r="C246" s="3"/>
      <c r="D246" s="17"/>
      <c r="E246" s="17"/>
      <c r="F246" s="17"/>
      <c r="H246" s="40">
        <v>5449</v>
      </c>
      <c r="I246" s="3"/>
      <c r="J246" s="3"/>
      <c r="K246" s="3"/>
      <c r="L246" s="3"/>
      <c r="M246" s="3"/>
    </row>
    <row r="247" spans="1:13" ht="15" customHeight="1" thickBot="1">
      <c r="A247" s="3"/>
      <c r="B247" s="18"/>
      <c r="C247" s="17"/>
      <c r="D247" s="17"/>
      <c r="E247" s="17"/>
      <c r="F247" s="17"/>
      <c r="H247" s="41">
        <f>SUM(H245:H246)</f>
        <v>6640</v>
      </c>
      <c r="I247" s="3"/>
      <c r="J247" s="3"/>
      <c r="K247" s="3"/>
      <c r="L247" s="3"/>
      <c r="M247" s="3"/>
    </row>
    <row r="248" spans="1:13" ht="13.5" thickTop="1">
      <c r="A248" s="3"/>
      <c r="B248" s="18"/>
      <c r="C248" s="17"/>
      <c r="D248" s="17"/>
      <c r="E248" s="17"/>
      <c r="F248" s="17"/>
      <c r="G248" s="19"/>
      <c r="H248" s="3"/>
      <c r="I248" s="3"/>
      <c r="J248" s="3"/>
      <c r="K248" s="3"/>
      <c r="L248" s="3"/>
      <c r="M248" s="3"/>
    </row>
    <row r="249" spans="1:13" ht="12.75">
      <c r="A249" s="3"/>
      <c r="B249" s="17" t="s">
        <v>202</v>
      </c>
      <c r="C249" s="17"/>
      <c r="D249" s="17"/>
      <c r="E249" s="17"/>
      <c r="F249" s="17"/>
      <c r="G249" s="19"/>
      <c r="H249" s="3"/>
      <c r="I249" s="3"/>
      <c r="J249" s="3"/>
      <c r="K249" s="3"/>
      <c r="L249" s="3"/>
      <c r="M249" s="3"/>
    </row>
    <row r="250" spans="1:13" ht="12.75">
      <c r="A250" s="3"/>
      <c r="B250" s="18"/>
      <c r="C250" s="17"/>
      <c r="D250" s="17"/>
      <c r="E250" s="17"/>
      <c r="F250" s="17"/>
      <c r="G250" s="19"/>
      <c r="H250" s="3"/>
      <c r="I250" s="3"/>
      <c r="J250" s="3"/>
      <c r="K250" s="3"/>
      <c r="L250" s="3"/>
      <c r="M250" s="3"/>
    </row>
    <row r="251" spans="1:13" ht="12.75">
      <c r="A251" s="3"/>
      <c r="B251" s="18"/>
      <c r="C251" s="17"/>
      <c r="D251" s="17"/>
      <c r="E251" s="17"/>
      <c r="F251" s="17"/>
      <c r="G251" s="19"/>
      <c r="H251" s="3"/>
      <c r="I251" s="3"/>
      <c r="J251" s="3"/>
      <c r="K251" s="3"/>
      <c r="L251" s="3"/>
      <c r="M251" s="3"/>
    </row>
    <row r="252" spans="1:13" ht="12.75">
      <c r="A252" s="14" t="s">
        <v>32</v>
      </c>
      <c r="B252" s="18" t="s">
        <v>48</v>
      </c>
      <c r="C252" s="17"/>
      <c r="D252" s="17"/>
      <c r="E252" s="17"/>
      <c r="F252" s="17"/>
      <c r="G252" s="19"/>
      <c r="H252" s="3"/>
      <c r="I252" s="3"/>
      <c r="J252" s="3"/>
      <c r="K252" s="3"/>
      <c r="L252" s="3"/>
      <c r="M252" s="3"/>
    </row>
    <row r="253" spans="1:13" ht="12.75">
      <c r="A253" s="14"/>
      <c r="B253" s="18"/>
      <c r="C253" s="17"/>
      <c r="D253" s="17"/>
      <c r="E253" s="17"/>
      <c r="F253" s="17"/>
      <c r="G253" s="19"/>
      <c r="H253" s="3"/>
      <c r="I253" s="3"/>
      <c r="J253" s="3"/>
      <c r="K253" s="3"/>
      <c r="L253" s="3"/>
      <c r="M253" s="3"/>
    </row>
    <row r="254" spans="2:13" ht="12.75">
      <c r="B254" s="3" t="s">
        <v>203</v>
      </c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</row>
    <row r="255" spans="1:13" ht="12.7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</row>
    <row r="256" spans="1:13" ht="12.7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</row>
    <row r="257" spans="1:13" ht="12.75">
      <c r="A257" s="14" t="s">
        <v>33</v>
      </c>
      <c r="B257" s="9" t="s">
        <v>49</v>
      </c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</row>
    <row r="258" spans="1:13" ht="12.75">
      <c r="A258" s="14"/>
      <c r="B258" s="9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</row>
    <row r="259" spans="1:13" ht="12.75">
      <c r="A259" s="1"/>
      <c r="B259" s="3" t="s">
        <v>204</v>
      </c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</row>
    <row r="260" spans="1:13" ht="12.75">
      <c r="A260" s="1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</row>
    <row r="261" spans="1:13" ht="12.7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</row>
    <row r="262" spans="1:13" ht="12.75">
      <c r="A262" s="14" t="s">
        <v>205</v>
      </c>
      <c r="B262" s="9" t="s">
        <v>50</v>
      </c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</row>
    <row r="263" spans="1:13" ht="12.75">
      <c r="A263" s="14"/>
      <c r="B263" s="9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</row>
    <row r="264" spans="2:13" ht="12.75">
      <c r="B264" s="1" t="s">
        <v>216</v>
      </c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</row>
    <row r="265" spans="1:13" ht="12.75">
      <c r="A265" s="3"/>
      <c r="B265" s="1" t="s">
        <v>280</v>
      </c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</row>
    <row r="266" spans="1:13" ht="12.75">
      <c r="A266" s="3"/>
      <c r="B266" s="1" t="s">
        <v>281</v>
      </c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</row>
    <row r="267" spans="1:13" ht="12.75">
      <c r="A267" s="3"/>
      <c r="B267" s="1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</row>
    <row r="268" spans="1:13" ht="12.75">
      <c r="A268" s="3"/>
      <c r="B268" s="1"/>
      <c r="C268" s="3"/>
      <c r="D268" s="3"/>
      <c r="E268" s="3"/>
      <c r="F268" s="3"/>
      <c r="G268" s="3"/>
      <c r="H268" s="3"/>
      <c r="I268" s="8" t="s">
        <v>195</v>
      </c>
      <c r="J268" s="3"/>
      <c r="K268" s="8" t="s">
        <v>195</v>
      </c>
      <c r="L268" s="3"/>
      <c r="M268" s="3"/>
    </row>
    <row r="269" spans="1:13" ht="12.75">
      <c r="A269" s="3"/>
      <c r="B269" s="1"/>
      <c r="C269" s="3"/>
      <c r="D269" s="3"/>
      <c r="E269" s="3"/>
      <c r="F269" s="3"/>
      <c r="G269" s="3"/>
      <c r="I269" s="88" t="s">
        <v>196</v>
      </c>
      <c r="K269" s="8" t="s">
        <v>246</v>
      </c>
      <c r="L269" s="3"/>
      <c r="M269" s="3"/>
    </row>
    <row r="270" spans="1:13" ht="12.75">
      <c r="A270" s="3"/>
      <c r="B270" s="1"/>
      <c r="C270" s="3"/>
      <c r="D270" s="3"/>
      <c r="E270" s="3"/>
      <c r="F270" s="3"/>
      <c r="G270" s="3"/>
      <c r="H270" s="3"/>
      <c r="I270" s="89" t="s">
        <v>112</v>
      </c>
      <c r="J270" s="3"/>
      <c r="K270" s="89" t="s">
        <v>112</v>
      </c>
      <c r="L270" s="3"/>
      <c r="M270" s="3"/>
    </row>
    <row r="271" spans="1:13" ht="12.75">
      <c r="A271" s="3"/>
      <c r="B271" s="1" t="s">
        <v>139</v>
      </c>
      <c r="C271" s="3"/>
      <c r="D271" s="3"/>
      <c r="E271" s="3"/>
      <c r="F271" s="3"/>
      <c r="G271" s="58"/>
      <c r="H271" s="59"/>
      <c r="I271" s="59"/>
      <c r="J271" s="59"/>
      <c r="K271" s="72"/>
      <c r="L271" s="59"/>
      <c r="M271" s="59"/>
    </row>
    <row r="272" spans="1:215" ht="12.75">
      <c r="A272" s="3"/>
      <c r="B272" s="3" t="s">
        <v>140</v>
      </c>
      <c r="C272" s="3"/>
      <c r="F272" s="12"/>
      <c r="G272" s="8"/>
      <c r="H272" s="73"/>
      <c r="I272" s="59">
        <v>2808</v>
      </c>
      <c r="J272" s="73"/>
      <c r="K272" s="74">
        <v>2800</v>
      </c>
      <c r="L272" s="73"/>
      <c r="M272" s="75"/>
      <c r="N272" s="8"/>
      <c r="O272" s="3"/>
      <c r="P272" s="8"/>
      <c r="Q272" s="3"/>
      <c r="R272" s="3"/>
      <c r="V272" s="8"/>
      <c r="W272" s="3"/>
      <c r="X272" s="8"/>
      <c r="Y272" s="3"/>
      <c r="Z272" s="3"/>
      <c r="AD272" s="8"/>
      <c r="AE272" s="3"/>
      <c r="AF272" s="8"/>
      <c r="AG272" s="3"/>
      <c r="AH272" s="3"/>
      <c r="AL272" s="8"/>
      <c r="AM272" s="3"/>
      <c r="AN272" s="8"/>
      <c r="AO272" s="3"/>
      <c r="AP272" s="3"/>
      <c r="AT272" s="8"/>
      <c r="AU272" s="3"/>
      <c r="AV272" s="8"/>
      <c r="AW272" s="3"/>
      <c r="AX272" s="3"/>
      <c r="BB272" s="8"/>
      <c r="BC272" s="3"/>
      <c r="BD272" s="8"/>
      <c r="BE272" s="3"/>
      <c r="BF272" s="3"/>
      <c r="BJ272" s="8"/>
      <c r="BK272" s="3"/>
      <c r="BL272" s="8"/>
      <c r="BM272" s="3"/>
      <c r="BN272" s="3"/>
      <c r="BR272" s="8"/>
      <c r="BS272" s="3"/>
      <c r="BT272" s="8"/>
      <c r="BU272" s="3"/>
      <c r="BV272" s="3"/>
      <c r="BZ272" s="8"/>
      <c r="CA272" s="3"/>
      <c r="CB272" s="8"/>
      <c r="CC272" s="3"/>
      <c r="CD272" s="3"/>
      <c r="CH272" s="8"/>
      <c r="CI272" s="3"/>
      <c r="CJ272" s="8"/>
      <c r="CK272" s="3"/>
      <c r="CL272" s="3"/>
      <c r="CP272" s="8"/>
      <c r="CQ272" s="3"/>
      <c r="CR272" s="8"/>
      <c r="CS272" s="3"/>
      <c r="CT272" s="3"/>
      <c r="CX272" s="8"/>
      <c r="CY272" s="3"/>
      <c r="CZ272" s="8"/>
      <c r="DA272" s="3"/>
      <c r="DB272" s="3"/>
      <c r="DF272" s="8"/>
      <c r="DG272" s="3"/>
      <c r="DH272" s="8"/>
      <c r="DI272" s="3"/>
      <c r="DJ272" s="3"/>
      <c r="DN272" s="8"/>
      <c r="DO272" s="3"/>
      <c r="DP272" s="8"/>
      <c r="DQ272" s="3"/>
      <c r="DR272" s="3"/>
      <c r="DV272" s="8"/>
      <c r="DW272" s="3"/>
      <c r="DX272" s="8"/>
      <c r="DY272" s="3"/>
      <c r="DZ272" s="3"/>
      <c r="ED272" s="8"/>
      <c r="EE272" s="3"/>
      <c r="EF272" s="8"/>
      <c r="EG272" s="3"/>
      <c r="EH272" s="3"/>
      <c r="EL272" s="8"/>
      <c r="EM272" s="3"/>
      <c r="EN272" s="8"/>
      <c r="EO272" s="3"/>
      <c r="EP272" s="3"/>
      <c r="ET272" s="8"/>
      <c r="EU272" s="3"/>
      <c r="EV272" s="8"/>
      <c r="EW272" s="3"/>
      <c r="EX272" s="3"/>
      <c r="FB272" s="8"/>
      <c r="FC272" s="3"/>
      <c r="FD272" s="8"/>
      <c r="FE272" s="3"/>
      <c r="FF272" s="3"/>
      <c r="FJ272" s="8"/>
      <c r="FK272" s="3"/>
      <c r="FL272" s="8"/>
      <c r="FM272" s="3"/>
      <c r="FN272" s="3"/>
      <c r="FR272" s="8"/>
      <c r="FS272" s="3"/>
      <c r="FT272" s="8"/>
      <c r="FU272" s="3"/>
      <c r="FV272" s="3"/>
      <c r="FZ272" s="8"/>
      <c r="GA272" s="3"/>
      <c r="GB272" s="8"/>
      <c r="GC272" s="3"/>
      <c r="GD272" s="3"/>
      <c r="GH272" s="8"/>
      <c r="GI272" s="3"/>
      <c r="GJ272" s="8"/>
      <c r="GK272" s="3"/>
      <c r="GL272" s="3"/>
      <c r="GP272" s="8"/>
      <c r="GQ272" s="3"/>
      <c r="GR272" s="8"/>
      <c r="GS272" s="3"/>
      <c r="GT272" s="3"/>
      <c r="GX272" s="8"/>
      <c r="GY272" s="3"/>
      <c r="GZ272" s="8"/>
      <c r="HA272" s="3"/>
      <c r="HB272" s="3"/>
      <c r="HF272" s="8"/>
      <c r="HG272" s="3"/>
    </row>
    <row r="273" spans="1:215" ht="12.75">
      <c r="A273" s="3"/>
      <c r="B273" s="3" t="s">
        <v>141</v>
      </c>
      <c r="C273" s="3"/>
      <c r="F273" s="12"/>
      <c r="G273" s="8"/>
      <c r="H273" s="73"/>
      <c r="I273" s="59">
        <v>34370</v>
      </c>
      <c r="J273" s="73"/>
      <c r="K273" s="76">
        <v>8500</v>
      </c>
      <c r="L273" s="73"/>
      <c r="M273" s="59"/>
      <c r="N273" s="13"/>
      <c r="O273" s="3"/>
      <c r="P273" s="13"/>
      <c r="Q273" s="3"/>
      <c r="R273" s="3"/>
      <c r="V273" s="13"/>
      <c r="W273" s="3"/>
      <c r="X273" s="13"/>
      <c r="Y273" s="3"/>
      <c r="Z273" s="3"/>
      <c r="AD273" s="13"/>
      <c r="AE273" s="3"/>
      <c r="AF273" s="13"/>
      <c r="AG273" s="3"/>
      <c r="AH273" s="3"/>
      <c r="AL273" s="13"/>
      <c r="AM273" s="3"/>
      <c r="AN273" s="13"/>
      <c r="AO273" s="3"/>
      <c r="AP273" s="3"/>
      <c r="AT273" s="13"/>
      <c r="AU273" s="3"/>
      <c r="AV273" s="13"/>
      <c r="AW273" s="3"/>
      <c r="AX273" s="3"/>
      <c r="BB273" s="13"/>
      <c r="BC273" s="3"/>
      <c r="BD273" s="13"/>
      <c r="BE273" s="3"/>
      <c r="BF273" s="3"/>
      <c r="BJ273" s="13"/>
      <c r="BK273" s="3"/>
      <c r="BL273" s="13"/>
      <c r="BM273" s="3"/>
      <c r="BN273" s="3"/>
      <c r="BR273" s="13"/>
      <c r="BS273" s="3"/>
      <c r="BT273" s="13"/>
      <c r="BU273" s="3"/>
      <c r="BV273" s="3"/>
      <c r="BZ273" s="13"/>
      <c r="CA273" s="3"/>
      <c r="CB273" s="13"/>
      <c r="CC273" s="3"/>
      <c r="CD273" s="3"/>
      <c r="CH273" s="13"/>
      <c r="CI273" s="3"/>
      <c r="CJ273" s="13"/>
      <c r="CK273" s="3"/>
      <c r="CL273" s="3"/>
      <c r="CP273" s="13"/>
      <c r="CQ273" s="3"/>
      <c r="CR273" s="13"/>
      <c r="CS273" s="3"/>
      <c r="CT273" s="3"/>
      <c r="CX273" s="13"/>
      <c r="CY273" s="3"/>
      <c r="CZ273" s="13"/>
      <c r="DA273" s="3"/>
      <c r="DB273" s="3"/>
      <c r="DF273" s="13"/>
      <c r="DG273" s="3"/>
      <c r="DH273" s="13"/>
      <c r="DI273" s="3"/>
      <c r="DJ273" s="3"/>
      <c r="DN273" s="13"/>
      <c r="DO273" s="3"/>
      <c r="DP273" s="13"/>
      <c r="DQ273" s="3"/>
      <c r="DR273" s="3"/>
      <c r="DV273" s="13"/>
      <c r="DW273" s="3"/>
      <c r="DX273" s="13"/>
      <c r="DY273" s="3"/>
      <c r="DZ273" s="3"/>
      <c r="ED273" s="13"/>
      <c r="EE273" s="3"/>
      <c r="EF273" s="13"/>
      <c r="EG273" s="3"/>
      <c r="EH273" s="3"/>
      <c r="EL273" s="13"/>
      <c r="EM273" s="3"/>
      <c r="EN273" s="13"/>
      <c r="EO273" s="3"/>
      <c r="EP273" s="3"/>
      <c r="ET273" s="13"/>
      <c r="EU273" s="3"/>
      <c r="EV273" s="13"/>
      <c r="EW273" s="3"/>
      <c r="EX273" s="3"/>
      <c r="FB273" s="13"/>
      <c r="FC273" s="3"/>
      <c r="FD273" s="13"/>
      <c r="FE273" s="3"/>
      <c r="FF273" s="3"/>
      <c r="FJ273" s="13"/>
      <c r="FK273" s="3"/>
      <c r="FL273" s="13"/>
      <c r="FM273" s="3"/>
      <c r="FN273" s="3"/>
      <c r="FR273" s="13"/>
      <c r="FS273" s="3"/>
      <c r="FT273" s="13"/>
      <c r="FU273" s="3"/>
      <c r="FV273" s="3"/>
      <c r="FZ273" s="13"/>
      <c r="GA273" s="3"/>
      <c r="GB273" s="13"/>
      <c r="GC273" s="3"/>
      <c r="GD273" s="3"/>
      <c r="GH273" s="13"/>
      <c r="GI273" s="3"/>
      <c r="GJ273" s="13"/>
      <c r="GK273" s="3"/>
      <c r="GL273" s="3"/>
      <c r="GP273" s="13"/>
      <c r="GQ273" s="3"/>
      <c r="GR273" s="13"/>
      <c r="GS273" s="3"/>
      <c r="GT273" s="3"/>
      <c r="GX273" s="13"/>
      <c r="GY273" s="3"/>
      <c r="GZ273" s="13"/>
      <c r="HA273" s="3"/>
      <c r="HB273" s="3"/>
      <c r="HF273" s="13"/>
      <c r="HG273" s="3"/>
    </row>
    <row r="274" spans="1:215" ht="12.75">
      <c r="A274" s="3"/>
      <c r="B274" s="3"/>
      <c r="C274" s="3"/>
      <c r="F274" s="13"/>
      <c r="G274" s="8"/>
      <c r="H274" s="73"/>
      <c r="I274" s="59"/>
      <c r="J274" s="73"/>
      <c r="K274" s="76"/>
      <c r="L274" s="73"/>
      <c r="M274" s="59"/>
      <c r="N274" s="6"/>
      <c r="O274" s="3"/>
      <c r="P274" s="6"/>
      <c r="Q274" s="3"/>
      <c r="R274" s="3"/>
      <c r="V274" s="6"/>
      <c r="W274" s="3"/>
      <c r="X274" s="6"/>
      <c r="Y274" s="3"/>
      <c r="Z274" s="3"/>
      <c r="AD274" s="6"/>
      <c r="AE274" s="3"/>
      <c r="AF274" s="6"/>
      <c r="AG274" s="3"/>
      <c r="AH274" s="3"/>
      <c r="AL274" s="6"/>
      <c r="AM274" s="3"/>
      <c r="AN274" s="6"/>
      <c r="AO274" s="3"/>
      <c r="AP274" s="3"/>
      <c r="AT274" s="6"/>
      <c r="AU274" s="3"/>
      <c r="AV274" s="6"/>
      <c r="AW274" s="3"/>
      <c r="AX274" s="3"/>
      <c r="BB274" s="6"/>
      <c r="BC274" s="3"/>
      <c r="BD274" s="6"/>
      <c r="BE274" s="3"/>
      <c r="BF274" s="3"/>
      <c r="BJ274" s="6"/>
      <c r="BK274" s="3"/>
      <c r="BL274" s="6"/>
      <c r="BM274" s="3"/>
      <c r="BN274" s="3"/>
      <c r="BR274" s="6"/>
      <c r="BS274" s="3"/>
      <c r="BT274" s="6"/>
      <c r="BU274" s="3"/>
      <c r="BV274" s="3"/>
      <c r="BZ274" s="6"/>
      <c r="CA274" s="3"/>
      <c r="CB274" s="6"/>
      <c r="CC274" s="3"/>
      <c r="CD274" s="3"/>
      <c r="CH274" s="6"/>
      <c r="CI274" s="3"/>
      <c r="CJ274" s="6"/>
      <c r="CK274" s="3"/>
      <c r="CL274" s="3"/>
      <c r="CP274" s="6"/>
      <c r="CQ274" s="3"/>
      <c r="CR274" s="6"/>
      <c r="CS274" s="3"/>
      <c r="CT274" s="3"/>
      <c r="CX274" s="6"/>
      <c r="CY274" s="3"/>
      <c r="CZ274" s="6"/>
      <c r="DA274" s="3"/>
      <c r="DB274" s="3"/>
      <c r="DF274" s="6"/>
      <c r="DG274" s="3"/>
      <c r="DH274" s="6"/>
      <c r="DI274" s="3"/>
      <c r="DJ274" s="3"/>
      <c r="DN274" s="6"/>
      <c r="DO274" s="3"/>
      <c r="DP274" s="6"/>
      <c r="DQ274" s="3"/>
      <c r="DR274" s="3"/>
      <c r="DV274" s="6"/>
      <c r="DW274" s="3"/>
      <c r="DX274" s="6"/>
      <c r="DY274" s="3"/>
      <c r="DZ274" s="3"/>
      <c r="ED274" s="6"/>
      <c r="EE274" s="3"/>
      <c r="EF274" s="6"/>
      <c r="EG274" s="3"/>
      <c r="EH274" s="3"/>
      <c r="EL274" s="6"/>
      <c r="EM274" s="3"/>
      <c r="EN274" s="6"/>
      <c r="EO274" s="3"/>
      <c r="EP274" s="3"/>
      <c r="ET274" s="6"/>
      <c r="EU274" s="3"/>
      <c r="EV274" s="6"/>
      <c r="EW274" s="3"/>
      <c r="EX274" s="3"/>
      <c r="FB274" s="6"/>
      <c r="FC274" s="3"/>
      <c r="FD274" s="6"/>
      <c r="FE274" s="3"/>
      <c r="FF274" s="3"/>
      <c r="FJ274" s="6"/>
      <c r="FK274" s="3"/>
      <c r="FL274" s="6"/>
      <c r="FM274" s="3"/>
      <c r="FN274" s="3"/>
      <c r="FR274" s="6"/>
      <c r="FS274" s="3"/>
      <c r="FT274" s="6"/>
      <c r="FU274" s="3"/>
      <c r="FV274" s="3"/>
      <c r="FZ274" s="6"/>
      <c r="GA274" s="3"/>
      <c r="GB274" s="6"/>
      <c r="GC274" s="3"/>
      <c r="GD274" s="3"/>
      <c r="GH274" s="6"/>
      <c r="GI274" s="3"/>
      <c r="GJ274" s="6"/>
      <c r="GK274" s="3"/>
      <c r="GL274" s="3"/>
      <c r="GP274" s="6"/>
      <c r="GQ274" s="3"/>
      <c r="GR274" s="6"/>
      <c r="GS274" s="3"/>
      <c r="GT274" s="3"/>
      <c r="GX274" s="6"/>
      <c r="GY274" s="3"/>
      <c r="GZ274" s="6"/>
      <c r="HA274" s="3"/>
      <c r="HB274" s="3"/>
      <c r="HF274" s="6"/>
      <c r="HG274" s="3"/>
    </row>
    <row r="275" spans="1:215" ht="12.75">
      <c r="A275" s="3"/>
      <c r="B275" s="1" t="s">
        <v>271</v>
      </c>
      <c r="C275" s="3"/>
      <c r="H275" s="75"/>
      <c r="I275" s="69">
        <v>8.17</v>
      </c>
      <c r="J275" s="75"/>
      <c r="K275" s="69">
        <v>32.94</v>
      </c>
      <c r="L275" s="75"/>
      <c r="M275" s="59"/>
      <c r="N275" s="39"/>
      <c r="O275" s="39"/>
      <c r="P275" s="39"/>
      <c r="Q275" s="3"/>
      <c r="R275" s="3"/>
      <c r="V275" s="39"/>
      <c r="W275" s="39"/>
      <c r="X275" s="39"/>
      <c r="Y275" s="3"/>
      <c r="Z275" s="3"/>
      <c r="AD275" s="39"/>
      <c r="AE275" s="39"/>
      <c r="AF275" s="39"/>
      <c r="AG275" s="3"/>
      <c r="AH275" s="3"/>
      <c r="AL275" s="39"/>
      <c r="AM275" s="39"/>
      <c r="AN275" s="39"/>
      <c r="AO275" s="3"/>
      <c r="AP275" s="3"/>
      <c r="AT275" s="39"/>
      <c r="AU275" s="39"/>
      <c r="AV275" s="39"/>
      <c r="AW275" s="3"/>
      <c r="AX275" s="3"/>
      <c r="BB275" s="39"/>
      <c r="BC275" s="39"/>
      <c r="BD275" s="39"/>
      <c r="BE275" s="3"/>
      <c r="BF275" s="3"/>
      <c r="BJ275" s="39"/>
      <c r="BK275" s="39"/>
      <c r="BL275" s="39"/>
      <c r="BM275" s="3"/>
      <c r="BN275" s="3"/>
      <c r="BR275" s="39"/>
      <c r="BS275" s="39"/>
      <c r="BT275" s="39"/>
      <c r="BU275" s="3"/>
      <c r="BV275" s="3"/>
      <c r="BZ275" s="39"/>
      <c r="CA275" s="39"/>
      <c r="CB275" s="39"/>
      <c r="CC275" s="3"/>
      <c r="CD275" s="3"/>
      <c r="CH275" s="39"/>
      <c r="CI275" s="39"/>
      <c r="CJ275" s="39"/>
      <c r="CK275" s="3"/>
      <c r="CL275" s="3"/>
      <c r="CP275" s="39"/>
      <c r="CQ275" s="39"/>
      <c r="CR275" s="39"/>
      <c r="CS275" s="3"/>
      <c r="CT275" s="3"/>
      <c r="CX275" s="39"/>
      <c r="CY275" s="39"/>
      <c r="CZ275" s="39"/>
      <c r="DA275" s="3"/>
      <c r="DB275" s="3"/>
      <c r="DF275" s="39"/>
      <c r="DG275" s="39"/>
      <c r="DH275" s="39"/>
      <c r="DI275" s="3"/>
      <c r="DJ275" s="3"/>
      <c r="DN275" s="39"/>
      <c r="DO275" s="39"/>
      <c r="DP275" s="39"/>
      <c r="DQ275" s="3"/>
      <c r="DR275" s="3"/>
      <c r="DV275" s="39"/>
      <c r="DW275" s="39"/>
      <c r="DX275" s="39"/>
      <c r="DY275" s="3"/>
      <c r="DZ275" s="3"/>
      <c r="ED275" s="39"/>
      <c r="EE275" s="39"/>
      <c r="EF275" s="39"/>
      <c r="EG275" s="3"/>
      <c r="EH275" s="3"/>
      <c r="EL275" s="39"/>
      <c r="EM275" s="39"/>
      <c r="EN275" s="39"/>
      <c r="EO275" s="3"/>
      <c r="EP275" s="3"/>
      <c r="ET275" s="39"/>
      <c r="EU275" s="39"/>
      <c r="EV275" s="39"/>
      <c r="EW275" s="3"/>
      <c r="EX275" s="3"/>
      <c r="FB275" s="39"/>
      <c r="FC275" s="39"/>
      <c r="FD275" s="39"/>
      <c r="FE275" s="3"/>
      <c r="FF275" s="3"/>
      <c r="FJ275" s="39"/>
      <c r="FK275" s="39"/>
      <c r="FL275" s="39"/>
      <c r="FM275" s="3"/>
      <c r="FN275" s="3"/>
      <c r="FR275" s="39"/>
      <c r="FS275" s="39"/>
      <c r="FT275" s="39"/>
      <c r="FU275" s="3"/>
      <c r="FV275" s="3"/>
      <c r="FZ275" s="39"/>
      <c r="GA275" s="39"/>
      <c r="GB275" s="39"/>
      <c r="GC275" s="3"/>
      <c r="GD275" s="3"/>
      <c r="GH275" s="39"/>
      <c r="GI275" s="39"/>
      <c r="GJ275" s="39"/>
      <c r="GK275" s="3"/>
      <c r="GL275" s="3"/>
      <c r="GP275" s="39"/>
      <c r="GQ275" s="39"/>
      <c r="GR275" s="39"/>
      <c r="GS275" s="3"/>
      <c r="GT275" s="3"/>
      <c r="GX275" s="39"/>
      <c r="GY275" s="39"/>
      <c r="GZ275" s="39"/>
      <c r="HA275" s="3"/>
      <c r="HB275" s="3"/>
      <c r="HF275" s="39"/>
      <c r="HG275" s="39"/>
    </row>
    <row r="276" spans="1:13" ht="12.75" customHeight="1">
      <c r="A276" s="3"/>
      <c r="B276" s="1" t="s">
        <v>272</v>
      </c>
      <c r="C276" s="3"/>
      <c r="D276" s="3"/>
      <c r="E276" s="3"/>
      <c r="F276" s="31"/>
      <c r="G276" s="59"/>
      <c r="H276" s="64"/>
      <c r="I276" s="91" t="s">
        <v>91</v>
      </c>
      <c r="J276" s="59"/>
      <c r="K276" s="91" t="s">
        <v>91</v>
      </c>
      <c r="L276" s="64"/>
      <c r="M276" s="59"/>
    </row>
    <row r="277" spans="1:13" ht="12.75" customHeight="1">
      <c r="A277" s="3"/>
      <c r="C277" s="3"/>
      <c r="D277" s="3"/>
      <c r="E277" s="3"/>
      <c r="F277" s="59"/>
      <c r="G277" s="59"/>
      <c r="H277" s="59"/>
      <c r="I277" s="59"/>
      <c r="J277" s="59"/>
      <c r="K277" s="59"/>
      <c r="L277" s="59"/>
      <c r="M277" s="59"/>
    </row>
    <row r="278" spans="1:13" ht="12.75">
      <c r="A278" s="3"/>
      <c r="B278" s="3" t="s">
        <v>233</v>
      </c>
      <c r="C278" s="3"/>
      <c r="D278" s="3"/>
      <c r="E278" s="3"/>
      <c r="F278" s="59"/>
      <c r="G278" s="59"/>
      <c r="H278" s="64"/>
      <c r="I278" s="59"/>
      <c r="J278" s="59"/>
      <c r="K278" s="59"/>
      <c r="L278" s="64"/>
      <c r="M278" s="3"/>
    </row>
    <row r="279" spans="1:13" ht="12.75">
      <c r="A279" s="3"/>
      <c r="B279" s="1" t="s">
        <v>234</v>
      </c>
      <c r="C279" s="3"/>
      <c r="D279" s="3"/>
      <c r="E279" s="3"/>
      <c r="F279" s="59"/>
      <c r="G279" s="59"/>
      <c r="H279" s="64"/>
      <c r="I279" s="59"/>
      <c r="J279" s="59"/>
      <c r="K279" s="59"/>
      <c r="L279" s="64"/>
      <c r="M279" s="3"/>
    </row>
    <row r="280" spans="1:13" ht="12.75">
      <c r="A280" s="3"/>
      <c r="B280" s="3"/>
      <c r="C280" s="3"/>
      <c r="D280" s="3"/>
      <c r="E280" s="3"/>
      <c r="F280" s="59"/>
      <c r="G280" s="59"/>
      <c r="H280" s="59"/>
      <c r="I280" s="59"/>
      <c r="J280" s="59"/>
      <c r="K280" s="59"/>
      <c r="L280" s="59"/>
      <c r="M280" s="3"/>
    </row>
    <row r="281" spans="1:13" ht="12.75">
      <c r="A281" s="14"/>
      <c r="B281" s="18"/>
      <c r="C281" s="3"/>
      <c r="D281" s="3"/>
      <c r="E281" s="3"/>
      <c r="F281" s="59"/>
      <c r="G281" s="59"/>
      <c r="H281" s="59"/>
      <c r="I281" s="59"/>
      <c r="J281" s="59"/>
      <c r="K281" s="59"/>
      <c r="L281" s="59"/>
      <c r="M281" s="3"/>
    </row>
    <row r="282" spans="1:13" ht="12.75">
      <c r="A282" s="14" t="s">
        <v>96</v>
      </c>
      <c r="B282" s="18" t="s">
        <v>235</v>
      </c>
      <c r="C282" s="3"/>
      <c r="D282" s="3"/>
      <c r="E282" s="3"/>
      <c r="F282" s="59"/>
      <c r="G282" s="59"/>
      <c r="H282" s="59"/>
      <c r="I282" s="59"/>
      <c r="J282" s="59"/>
      <c r="K282" s="59"/>
      <c r="L282" s="59"/>
      <c r="M282" s="3"/>
    </row>
    <row r="283" spans="1:13" ht="12.75">
      <c r="A283" s="3"/>
      <c r="B283" s="1"/>
      <c r="C283" s="3"/>
      <c r="D283" s="3"/>
      <c r="E283" s="3"/>
      <c r="F283" s="59"/>
      <c r="G283" s="59"/>
      <c r="H283" s="59"/>
      <c r="I283" s="59"/>
      <c r="J283" s="59"/>
      <c r="K283" s="59"/>
      <c r="L283" s="59"/>
      <c r="M283" s="3"/>
    </row>
    <row r="284" spans="1:13" ht="12.75">
      <c r="A284" s="3"/>
      <c r="B284" s="1" t="s">
        <v>236</v>
      </c>
      <c r="C284" s="3"/>
      <c r="D284" s="3"/>
      <c r="E284" s="3"/>
      <c r="F284" s="59"/>
      <c r="G284" s="59"/>
      <c r="H284" s="59"/>
      <c r="I284" s="59"/>
      <c r="J284" s="59"/>
      <c r="K284" s="59"/>
      <c r="L284" s="59"/>
      <c r="M284" s="3"/>
    </row>
    <row r="285" ht="12.75">
      <c r="B285" t="s">
        <v>237</v>
      </c>
    </row>
  </sheetData>
  <printOptions/>
  <pageMargins left="0.984251968503937" right="0.4724409448818898" top="0.984251968503937" bottom="0.7874015748031497" header="0.5118110236220472" footer="0.5118110236220472"/>
  <pageSetup fitToHeight="1" fitToWidth="1" horizontalDpi="600" verticalDpi="600" orientation="portrait" paperSize="9" scale="90" r:id="rId1"/>
  <rowBreaks count="2" manualBreakCount="2">
    <brk id="175" max="255" man="1"/>
    <brk id="23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Teck Guan Group Of Companies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ABM</cp:lastModifiedBy>
  <cp:lastPrinted>2004-03-15T10:26:47Z</cp:lastPrinted>
  <dcterms:created xsi:type="dcterms:W3CDTF">2002-12-05T00:52:44Z</dcterms:created>
  <dcterms:modified xsi:type="dcterms:W3CDTF">2004-03-15T10:49:17Z</dcterms:modified>
  <cp:category/>
  <cp:version/>
  <cp:contentType/>
  <cp:contentStatus/>
</cp:coreProperties>
</file>